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6afd2d438cee3d/Desktop/"/>
    </mc:Choice>
  </mc:AlternateContent>
  <xr:revisionPtr revIDLastSave="860" documentId="8_{FE7BE523-CC83-4A4D-965B-2FFFF3B8F48E}" xr6:coauthVersionLast="47" xr6:coauthVersionMax="47" xr10:uidLastSave="{7E7421C2-2C69-4A6B-8272-167510EF2540}"/>
  <bookViews>
    <workbookView xWindow="-120" yWindow="-120" windowWidth="29040" windowHeight="15840" activeTab="3" xr2:uid="{00000000-000D-0000-FFFF-FFFF00000000}"/>
  </bookViews>
  <sheets>
    <sheet name="Mehed" sheetId="7" r:id="rId1"/>
    <sheet name="Naised" sheetId="4" r:id="rId2"/>
    <sheet name="Poisid" sheetId="8" r:id="rId3"/>
    <sheet name="Tüdrukud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8" i="4" l="1"/>
  <c r="Y28" i="4"/>
  <c r="Y7" i="9"/>
  <c r="X29" i="7"/>
  <c r="Y29" i="7"/>
  <c r="X34" i="7"/>
  <c r="Y34" i="7"/>
  <c r="X22" i="9"/>
  <c r="Y22" i="9"/>
  <c r="X24" i="8"/>
  <c r="Y24" i="8"/>
  <c r="X30" i="7"/>
  <c r="Y30" i="7"/>
  <c r="X22" i="4"/>
  <c r="Y22" i="4"/>
  <c r="X30" i="4"/>
  <c r="Y30" i="4"/>
  <c r="X19" i="8"/>
  <c r="Y19" i="8"/>
  <c r="X23" i="7"/>
  <c r="Y23" i="7"/>
  <c r="X31" i="7"/>
  <c r="Y31" i="7"/>
  <c r="X21" i="9"/>
  <c r="Y21" i="9"/>
  <c r="X16" i="8"/>
  <c r="Y16" i="8"/>
  <c r="X33" i="7"/>
  <c r="Y33" i="7"/>
  <c r="X27" i="7"/>
  <c r="Y27" i="7"/>
  <c r="X16" i="7"/>
  <c r="Y16" i="7"/>
  <c r="X19" i="4"/>
  <c r="Y19" i="4"/>
  <c r="X31" i="4"/>
  <c r="Y31" i="4"/>
  <c r="X13" i="9"/>
  <c r="Y13" i="9"/>
  <c r="X18" i="8"/>
  <c r="Y18" i="8"/>
  <c r="X15" i="8"/>
  <c r="Y15" i="8"/>
  <c r="X25" i="7"/>
  <c r="Y25" i="7"/>
  <c r="X26" i="7"/>
  <c r="Y26" i="7"/>
  <c r="X11" i="8"/>
  <c r="Y11" i="8"/>
  <c r="X18" i="9"/>
  <c r="Y18" i="9"/>
  <c r="X25" i="4"/>
  <c r="Y25" i="4"/>
  <c r="Y9" i="9"/>
  <c r="Y11" i="9"/>
  <c r="Y10" i="9"/>
  <c r="X6" i="9"/>
  <c r="X9" i="9"/>
  <c r="X11" i="9"/>
  <c r="X10" i="9"/>
  <c r="X16" i="9"/>
  <c r="X29" i="9"/>
  <c r="X15" i="9"/>
  <c r="X5" i="9"/>
  <c r="X7" i="9"/>
  <c r="X8" i="9"/>
  <c r="X23" i="9"/>
  <c r="X24" i="9"/>
  <c r="X33" i="9"/>
  <c r="X19" i="9"/>
  <c r="X26" i="9"/>
  <c r="X28" i="9"/>
  <c r="X12" i="9"/>
  <c r="X17" i="9"/>
  <c r="X30" i="9"/>
  <c r="X32" i="9"/>
  <c r="X25" i="9"/>
  <c r="X34" i="9"/>
  <c r="X14" i="9"/>
  <c r="X31" i="9"/>
  <c r="X27" i="9"/>
  <c r="X20" i="9"/>
  <c r="X35" i="9"/>
  <c r="X36" i="9"/>
  <c r="Y34" i="8"/>
  <c r="Y17" i="8"/>
  <c r="Y8" i="8"/>
  <c r="Y25" i="8"/>
  <c r="Y20" i="8"/>
  <c r="X6" i="8"/>
  <c r="X34" i="8"/>
  <c r="X17" i="8"/>
  <c r="X8" i="8"/>
  <c r="X25" i="8"/>
  <c r="X5" i="8"/>
  <c r="X20" i="8"/>
  <c r="X7" i="8"/>
  <c r="X31" i="8"/>
  <c r="X13" i="8"/>
  <c r="X21" i="8"/>
  <c r="X36" i="8"/>
  <c r="X12" i="8"/>
  <c r="X9" i="8"/>
  <c r="X27" i="8"/>
  <c r="X28" i="8"/>
  <c r="X23" i="8"/>
  <c r="X37" i="8"/>
  <c r="X32" i="8"/>
  <c r="X26" i="8"/>
  <c r="X33" i="8"/>
  <c r="X30" i="8"/>
  <c r="X14" i="8"/>
  <c r="X35" i="8"/>
  <c r="X29" i="8"/>
  <c r="X22" i="8"/>
  <c r="X10" i="8"/>
  <c r="X38" i="8"/>
  <c r="X5" i="4"/>
  <c r="X6" i="4"/>
  <c r="X7" i="4"/>
  <c r="X9" i="4"/>
  <c r="X24" i="4"/>
  <c r="X8" i="4"/>
  <c r="X13" i="4"/>
  <c r="X15" i="4"/>
  <c r="X33" i="4"/>
  <c r="X10" i="4"/>
  <c r="X16" i="4"/>
  <c r="X17" i="4"/>
  <c r="X18" i="4"/>
  <c r="X23" i="4"/>
  <c r="X26" i="4"/>
  <c r="X34" i="4"/>
  <c r="X32" i="4"/>
  <c r="X11" i="4"/>
  <c r="X29" i="4"/>
  <c r="X35" i="4"/>
  <c r="X12" i="4"/>
  <c r="X21" i="4"/>
  <c r="X36" i="4"/>
  <c r="X27" i="4"/>
  <c r="X14" i="4"/>
  <c r="X20" i="4"/>
  <c r="Y9" i="4"/>
  <c r="Y6" i="7"/>
  <c r="X5" i="7"/>
  <c r="X6" i="7"/>
  <c r="X9" i="7"/>
  <c r="X7" i="7"/>
  <c r="X8" i="7"/>
  <c r="X32" i="7"/>
  <c r="X17" i="7"/>
  <c r="X11" i="7"/>
  <c r="X21" i="7"/>
  <c r="X12" i="7"/>
  <c r="X39" i="7"/>
  <c r="X18" i="7"/>
  <c r="X24" i="7"/>
  <c r="X38" i="7"/>
  <c r="X37" i="7"/>
  <c r="X13" i="7"/>
  <c r="X14" i="7"/>
  <c r="X40" i="7"/>
  <c r="X22" i="7"/>
  <c r="X19" i="7"/>
  <c r="X15" i="7"/>
  <c r="X35" i="7"/>
  <c r="X36" i="7"/>
  <c r="X20" i="7"/>
  <c r="X10" i="7"/>
  <c r="X28" i="7"/>
  <c r="Y16" i="9"/>
  <c r="Y17" i="9"/>
  <c r="Y28" i="9"/>
  <c r="Y29" i="9"/>
  <c r="Y30" i="9"/>
  <c r="Y26" i="9"/>
  <c r="Y19" i="9"/>
  <c r="Y27" i="9"/>
  <c r="Y31" i="9"/>
  <c r="Y23" i="9"/>
  <c r="Y15" i="9"/>
  <c r="Y14" i="9"/>
  <c r="Y32" i="9"/>
  <c r="Y24" i="9"/>
  <c r="Y25" i="9"/>
  <c r="Y8" i="9"/>
  <c r="Y20" i="9"/>
  <c r="Y33" i="9"/>
  <c r="Y12" i="9"/>
  <c r="Y34" i="9"/>
  <c r="Y35" i="9"/>
  <c r="Y36" i="9"/>
  <c r="Y33" i="4"/>
  <c r="Y21" i="4"/>
  <c r="Y36" i="4"/>
  <c r="Y20" i="4"/>
  <c r="Y35" i="7"/>
  <c r="Y15" i="7"/>
  <c r="Y40" i="7"/>
  <c r="Y24" i="7"/>
  <c r="Y9" i="7"/>
  <c r="Y8" i="7"/>
  <c r="Y24" i="4"/>
  <c r="Y34" i="4"/>
  <c r="Y10" i="8"/>
  <c r="Y14" i="8"/>
  <c r="Y22" i="8"/>
  <c r="Y23" i="8"/>
  <c r="Y33" i="8"/>
  <c r="Y9" i="8"/>
  <c r="Y32" i="8"/>
  <c r="Y37" i="8"/>
  <c r="Y21" i="8"/>
  <c r="Y38" i="8"/>
  <c r="Y35" i="8"/>
  <c r="Y28" i="8"/>
  <c r="Y29" i="8"/>
  <c r="Y31" i="8"/>
  <c r="Y26" i="8"/>
  <c r="Y27" i="8"/>
  <c r="Y30" i="8"/>
  <c r="Y12" i="8"/>
  <c r="Y36" i="8"/>
  <c r="Y13" i="8"/>
  <c r="Y17" i="7" l="1"/>
  <c r="Y12" i="4" l="1"/>
  <c r="Y14" i="4"/>
  <c r="Y8" i="4"/>
  <c r="Y23" i="4"/>
  <c r="Y10" i="4"/>
  <c r="Y26" i="4"/>
  <c r="Y16" i="4"/>
  <c r="Y13" i="4"/>
  <c r="Y27" i="4"/>
  <c r="Y15" i="4"/>
  <c r="Y17" i="4"/>
  <c r="Y29" i="4"/>
  <c r="Y32" i="4"/>
  <c r="Y18" i="4"/>
  <c r="Y35" i="4"/>
  <c r="Y11" i="4"/>
  <c r="Y11" i="7"/>
  <c r="Y10" i="7"/>
  <c r="Y20" i="7"/>
  <c r="Y28" i="7"/>
  <c r="Y38" i="7"/>
  <c r="Y37" i="7"/>
  <c r="Y32" i="7"/>
  <c r="Y22" i="7"/>
  <c r="Y18" i="7"/>
  <c r="Y12" i="7"/>
  <c r="Y19" i="7"/>
  <c r="Y21" i="7"/>
  <c r="Y39" i="7"/>
  <c r="Y36" i="7"/>
  <c r="Y13" i="7"/>
  <c r="Y7" i="7"/>
  <c r="Y14" i="7"/>
</calcChain>
</file>

<file path=xl/sharedStrings.xml><?xml version="1.0" encoding="utf-8"?>
<sst xmlns="http://schemas.openxmlformats.org/spreadsheetml/2006/main" count="238" uniqueCount="79">
  <si>
    <t>TÜASK</t>
  </si>
  <si>
    <t>Nõmme KJK</t>
  </si>
  <si>
    <t>Audentese SK</t>
  </si>
  <si>
    <t>Rakvere KJK ViKe</t>
  </si>
  <si>
    <t>Klubi</t>
  </si>
  <si>
    <t>Koht</t>
  </si>
  <si>
    <t>KJS Sakala</t>
  </si>
  <si>
    <t>200m</t>
  </si>
  <si>
    <t>KJK Saare</t>
  </si>
  <si>
    <t>SK Fortis</t>
  </si>
  <si>
    <t>KJK Visa</t>
  </si>
  <si>
    <t>Sparta SS</t>
  </si>
  <si>
    <t>200m 2.</t>
  </si>
  <si>
    <t>3000m 1.</t>
  </si>
  <si>
    <t>3000m 2.</t>
  </si>
  <si>
    <t>KÕRGUSHÜPE 1.</t>
  </si>
  <si>
    <t>Kõrgushüpe 2.</t>
  </si>
  <si>
    <t>Teivashüpe 1.</t>
  </si>
  <si>
    <t>Teivashüpe 2.</t>
  </si>
  <si>
    <t>Kaugushüpe 1.</t>
  </si>
  <si>
    <t>Kaugushüpe 2.</t>
  </si>
  <si>
    <t>kolmikhüpe 1.</t>
  </si>
  <si>
    <t>kolmikhüpe 2.</t>
  </si>
  <si>
    <t>kuulitõuge 1.</t>
  </si>
  <si>
    <t>kuulitõuge 2.</t>
  </si>
  <si>
    <t>KSK Alem</t>
  </si>
  <si>
    <t>KJK Atleetika</t>
  </si>
  <si>
    <t>KJK Harta</t>
  </si>
  <si>
    <t>Rapla JK</t>
  </si>
  <si>
    <t>Tallinna SS Kalev</t>
  </si>
  <si>
    <t>Tartu SS Kalev</t>
  </si>
  <si>
    <t>SK Maret-Sport</t>
  </si>
  <si>
    <t>SK Altius</t>
  </si>
  <si>
    <t>SK Elite Sport</t>
  </si>
  <si>
    <t>KJK Kalev-Sillamäe</t>
  </si>
  <si>
    <t>Kokku 10+1</t>
  </si>
  <si>
    <t>Summa</t>
  </si>
  <si>
    <t>Kokku10+1</t>
  </si>
  <si>
    <t>SK Jooksupartner</t>
  </si>
  <si>
    <t>Treeningpartner</t>
  </si>
  <si>
    <t>Niidupargi KJK</t>
  </si>
  <si>
    <t>Haapsalu KJK</t>
  </si>
  <si>
    <t>SK Leksi 44</t>
  </si>
  <si>
    <t>SK Lindon</t>
  </si>
  <si>
    <t>SK Raesport</t>
  </si>
  <si>
    <t>Kurtide SL</t>
  </si>
  <si>
    <t>Saue KJK</t>
  </si>
  <si>
    <t>KJK Järvala</t>
  </si>
  <si>
    <t>Võru KJK Lõunalõvi</t>
  </si>
  <si>
    <t>Pärnu Kalevi KJK</t>
  </si>
  <si>
    <t>SK Schnelli</t>
  </si>
  <si>
    <t>Poiste punktiarvestus</t>
  </si>
  <si>
    <t>Naiste punktiarvestus</t>
  </si>
  <si>
    <t>Meeste punktiarvestus</t>
  </si>
  <si>
    <t>Tüdrukute punktiarvestus</t>
  </si>
  <si>
    <t>60m 1.</t>
  </si>
  <si>
    <t>60m 2.</t>
  </si>
  <si>
    <t>300m 1.</t>
  </si>
  <si>
    <t>300m 2.</t>
  </si>
  <si>
    <t>800m 1.</t>
  </si>
  <si>
    <t>800m 2.</t>
  </si>
  <si>
    <t>60mtj 1.</t>
  </si>
  <si>
    <t>60mtj 1.2</t>
  </si>
  <si>
    <t>60mtj 2.</t>
  </si>
  <si>
    <t>4x200m</t>
  </si>
  <si>
    <t>200m 1.</t>
  </si>
  <si>
    <t>2000m 1.</t>
  </si>
  <si>
    <t>2000m 2.</t>
  </si>
  <si>
    <t>VAK Staier</t>
  </si>
  <si>
    <t>Kuusalu SK</t>
  </si>
  <si>
    <t>UP Sport</t>
  </si>
  <si>
    <t>NPSK Narvic</t>
  </si>
  <si>
    <t>KJK Kose 2000</t>
  </si>
  <si>
    <t>SK UP Sport</t>
  </si>
  <si>
    <t>SK Treeningpartner</t>
  </si>
  <si>
    <t>KJK TIPP</t>
  </si>
  <si>
    <t>SK Viraaž</t>
  </si>
  <si>
    <t>KJK Lõunalõvi</t>
  </si>
  <si>
    <t>TSA Kalev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</si>
</sst>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4"/>
      <color theme="1"/>
      <name val="Calibri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</font>
    <font>
      <sz val="24"/>
      <color theme="1"/>
      <name val="Calibri"/>
      <family val="2"/>
      <scheme val="minor"/>
    </font>
    <font>
      <sz val="24"/>
      <color theme="1"/>
      <name val="Calibri"/>
      <family val="2"/>
      <charset val="186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vertical="center" textRotation="90"/>
    </xf>
    <xf numFmtId="0" fontId="3" fillId="0" borderId="0" xfId="0" applyFont="1" applyAlignment="1"/>
    <xf numFmtId="0" fontId="3" fillId="0" borderId="0" xfId="0" applyFont="1"/>
    <xf numFmtId="49" fontId="3" fillId="0" borderId="0" xfId="0" applyNumberFormat="1" applyFont="1" applyAlignme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49" fontId="3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/>
    <xf numFmtId="0" fontId="7" fillId="0" borderId="0" xfId="0" applyFont="1" applyFill="1" applyAlignment="1">
      <alignment horizontal="left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Alignment="1"/>
    <xf numFmtId="0" fontId="4" fillId="0" borderId="0" xfId="0" applyFont="1" applyAlignment="1"/>
    <xf numFmtId="0" fontId="8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ill>
        <patternFill>
          <bgColor theme="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59996337778862885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2" xr9:uid="{00000000-0011-0000-FFFF-FFFF00000000}">
      <tableStyleElement type="wholeTable" dxfId="105"/>
      <tableStyleElement type="headerRow" dxfId="10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083C54-8639-4CA4-9277-34A2EE593F36}" name="Table26342" displayName="Table26342" ref="B4:Y40" totalsRowShown="0" headerRowDxfId="103" dataDxfId="102">
  <autoFilter ref="B4:Y40" xr:uid="{6940CF63-6D1E-43C7-AF8E-33428C0CB010}"/>
  <sortState xmlns:xlrd2="http://schemas.microsoft.com/office/spreadsheetml/2017/richdata2" ref="B5:Y40">
    <sortCondition descending="1" ref="Y4:Y40"/>
  </sortState>
  <tableColumns count="24">
    <tableColumn id="2" xr3:uid="{5ADA3522-CA0B-4155-927D-897E8D6121D5}" name="Klubi" dataDxfId="101"/>
    <tableColumn id="3" xr3:uid="{8174702B-E10C-4B76-A346-717B687BE43D}" name="60m 1." dataDxfId="100"/>
    <tableColumn id="19" xr3:uid="{605A6120-0215-4115-96DB-86ADCD7376C4}" name="60m 2." dataDxfId="99"/>
    <tableColumn id="1" xr3:uid="{410F24FA-BE00-484A-8162-70C73D2DA76C}" name="300m 1." dataDxfId="98"/>
    <tableColumn id="20" xr3:uid="{9D5854CD-B2BD-4532-9F04-623BD21F9C86}" name="300m 2." dataDxfId="97"/>
    <tableColumn id="4" xr3:uid="{D039CE01-9638-48EB-BEB4-0C2EBD8D7515}" name="800m 1." dataDxfId="96"/>
    <tableColumn id="21" xr3:uid="{7F77E95F-9EF2-4847-AEDB-991F07ED5DE3}" name="800m 2." dataDxfId="95"/>
    <tableColumn id="5" xr3:uid="{C7158742-FDA6-43DB-B9F4-3D35600DB641}" name="3000m 1." dataDxfId="94"/>
    <tableColumn id="22" xr3:uid="{94C71C73-5948-4456-BBEB-52C949A354A9}" name="3000m 2." dataDxfId="93"/>
    <tableColumn id="7" xr3:uid="{2D304E60-FE65-4364-B731-E7F8D576DE96}" name="60mtj 1." dataDxfId="92"/>
    <tableColumn id="26" xr3:uid="{24821421-7C1C-4C34-B147-762177FF1801}" name="60mtj 1.2" dataDxfId="91"/>
    <tableColumn id="6" xr3:uid="{39EE0D53-EFD3-49EC-A766-D44E7AB5E7C4}" name="KÕRGUSHÜPE 1." dataDxfId="90"/>
    <tableColumn id="14" xr3:uid="{7A4DF5FA-7FD6-4BCA-AACF-71C028339DC8}" name="Kõrgushüpe 2." dataDxfId="89"/>
    <tableColumn id="16" xr3:uid="{58B9ACAB-87E8-4C61-ACCA-7C2C68118723}" name="Teivashüpe 1." dataDxfId="88"/>
    <tableColumn id="17" xr3:uid="{0F38099B-FC1E-4D61-A88F-A140DADC78D6}" name="Teivashüpe 2." dataDxfId="87"/>
    <tableColumn id="18" xr3:uid="{B8EC3B6C-C709-40F2-8A20-44716FDE2290}" name="Kaugushüpe 1." dataDxfId="86"/>
    <tableColumn id="23" xr3:uid="{C41C71E1-84B0-4F94-A9BC-19558B45CEC4}" name="Kaugushüpe 2." dataDxfId="85"/>
    <tableColumn id="9" xr3:uid="{86FD0EA6-9F8B-4CD5-A464-817DF59CB772}" name="kolmikhüpe 1." dataDxfId="84"/>
    <tableColumn id="28" xr3:uid="{7052043B-2407-4176-BC55-8A572E102362}" name="kolmikhüpe 2." dataDxfId="83"/>
    <tableColumn id="25" xr3:uid="{273FB498-2CB5-48B9-8C52-399D5F68D639}" name="kuulitõuge 1." dataDxfId="82"/>
    <tableColumn id="31" xr3:uid="{71CBF3ED-8DFD-40A9-9EB4-B9C82F840391}" name="kuulitõuge 2." dataDxfId="81"/>
    <tableColumn id="12" xr3:uid="{FD5D88A2-5AFD-4711-9F10-9056814BD642}" name="4x200m" dataDxfId="80"/>
    <tableColumn id="13" xr3:uid="{64532C37-2D7A-4CE5-8328-41E1A42AC52D}" name="Kokku 10+1" dataDxfId="79">
      <calculatedColumnFormula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calculatedColumnFormula>
    </tableColumn>
    <tableColumn id="34" xr3:uid="{A35DAB26-7742-4DCC-A94E-C12C4ABA4959}" name="Summa" dataDxfId="78">
      <calculatedColumnFormula>SUM(Table26342[[#This Row],[60m 1.]:[4x200m]])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E0DDAD-728E-4BC5-99C8-357384FF24FE}" name="Table2634" displayName="Table2634" ref="B4:Y36" totalsRowShown="0" headerRowDxfId="77" dataDxfId="76">
  <autoFilter ref="B4:Y36" xr:uid="{6940CF63-6D1E-43C7-AF8E-33428C0CB010}"/>
  <sortState xmlns:xlrd2="http://schemas.microsoft.com/office/spreadsheetml/2017/richdata2" ref="B5:Y36">
    <sortCondition descending="1" ref="Y4:Y36"/>
  </sortState>
  <tableColumns count="24">
    <tableColumn id="2" xr3:uid="{378FA919-F27C-4987-BF17-BA7FED8F64E1}" name="Klubi" dataDxfId="75"/>
    <tableColumn id="3" xr3:uid="{5558823D-0088-44DC-966C-E270FD054FD9}" name="60m 1." dataDxfId="74"/>
    <tableColumn id="19" xr3:uid="{74621274-92EA-43DE-B46D-ED33EA06F4DC}" name="60m 2." dataDxfId="73"/>
    <tableColumn id="1" xr3:uid="{B4D0A03D-2C98-4B1D-A542-E21A0688837E}" name="300m 1." dataDxfId="72"/>
    <tableColumn id="20" xr3:uid="{EAAD7525-0C8D-466E-B400-885E57E098D4}" name="300m 2." dataDxfId="71"/>
    <tableColumn id="4" xr3:uid="{E6F8BDD8-1F78-439D-B482-45FDE6A160AE}" name="800m 1." dataDxfId="70"/>
    <tableColumn id="21" xr3:uid="{B1D1E826-D61A-4ECF-98F1-4B97E87C97AD}" name="800m 2." dataDxfId="69"/>
    <tableColumn id="5" xr3:uid="{C180B431-D4FF-4DA5-B041-A391E25E8C78}" name="3000m 1." dataDxfId="68"/>
    <tableColumn id="22" xr3:uid="{F8754F20-8AA0-438D-8750-F9D47299E21D}" name="3000m 2." dataDxfId="67"/>
    <tableColumn id="7" xr3:uid="{B88B0C1D-CB85-4A95-ADCB-2539C3C124EC}" name="60mtj 1." dataDxfId="66"/>
    <tableColumn id="26" xr3:uid="{4898CF6F-8133-4506-AF72-E8CEFFEBEBD7}" name="60mtj 2." dataDxfId="65"/>
    <tableColumn id="6" xr3:uid="{F0CEC041-AC1A-451B-BE90-CFBFEB2D05A8}" name="KÕRGUSHÜPE 1." dataDxfId="64"/>
    <tableColumn id="14" xr3:uid="{9B55D5B3-328E-4815-AFDA-D56235174E08}" name="Kõrgushüpe 2." dataDxfId="63"/>
    <tableColumn id="16" xr3:uid="{48CC7A14-DEC0-419A-B514-6DD6A71A3E1E}" name="Teivashüpe 1." dataDxfId="62"/>
    <tableColumn id="17" xr3:uid="{4E672BF9-DAB9-4ABE-8C44-F0AA76C24CF7}" name="Teivashüpe 2." dataDxfId="61"/>
    <tableColumn id="18" xr3:uid="{3E764471-B974-4232-9FA7-4588CDA0FBD4}" name="Kaugushüpe 1." dataDxfId="60"/>
    <tableColumn id="23" xr3:uid="{EBF78683-5540-423B-847E-EC3E0D76470C}" name="Kaugushüpe 2." dataDxfId="59"/>
    <tableColumn id="9" xr3:uid="{6C43CF3B-7757-43A1-8B83-A90353AE38E4}" name="kolmikhüpe 1." dataDxfId="58"/>
    <tableColumn id="28" xr3:uid="{45F20B0D-097A-4764-8EEA-5B86B498A666}" name="kolmikhüpe 2." dataDxfId="57"/>
    <tableColumn id="25" xr3:uid="{650CDEC8-1420-4DDF-9F8C-428A26D6D547}" name="kuulitõuge 1." dataDxfId="56"/>
    <tableColumn id="31" xr3:uid="{5F0D28AC-00D1-4D93-AE65-9C1494DDFD7E}" name="kuulitõuge 2." dataDxfId="55"/>
    <tableColumn id="12" xr3:uid="{39AF8B7C-E63C-4C8E-B864-A53EBB48FB90}" name="4x200m" dataDxfId="54"/>
    <tableColumn id="13" xr3:uid="{72CBB239-1A6C-49E6-87BA-3E9C4DA1BB28}" name="Kokku10+1" dataDxfId="53">
      <calculatedColumnFormula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calculatedColumnFormula>
    </tableColumn>
    <tableColumn id="34" xr3:uid="{1C595C04-F064-438A-83C0-E02E2BD694DF}" name="Summa" dataDxfId="52">
      <calculatedColumnFormula>SUM(Table2634[[#This Row],[60m 1.]:[4x200m]])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3558F1-8E4D-4A31-961F-5B92E806F673}" name="Table263423" displayName="Table263423" ref="B4:Y38" totalsRowShown="0" headerRowDxfId="51" dataDxfId="50">
  <autoFilter ref="B4:Y38" xr:uid="{6940CF63-6D1E-43C7-AF8E-33428C0CB010}"/>
  <sortState xmlns:xlrd2="http://schemas.microsoft.com/office/spreadsheetml/2017/richdata2" ref="B5:Y38">
    <sortCondition descending="1" ref="Y4:Y38"/>
  </sortState>
  <tableColumns count="24">
    <tableColumn id="2" xr3:uid="{0FAF63B8-256D-42A1-B123-4EAE7BFB0C5A}" name="Klubi" dataDxfId="49"/>
    <tableColumn id="3" xr3:uid="{D5375590-78FE-4E5A-B246-4F81A5DF6DCF}" name="60m 1." dataDxfId="48"/>
    <tableColumn id="19" xr3:uid="{D2106149-3585-423F-A1F1-53CA9456E882}" name="60m 2." dataDxfId="47"/>
    <tableColumn id="1" xr3:uid="{C15CBEB5-0149-41D0-B9B2-B8286EC6ECF9}" name="200m 1." dataDxfId="46"/>
    <tableColumn id="20" xr3:uid="{CB069A98-424E-46CD-A474-989A13F2666B}" name="200m 2." dataDxfId="45"/>
    <tableColumn id="4" xr3:uid="{DF68AC89-8E46-4D58-A0C7-30AA138155AA}" name="800m 1." dataDxfId="44"/>
    <tableColumn id="21" xr3:uid="{93B6C43E-E1F0-43DC-A942-B7D3105A8B0D}" name="800m 2." dataDxfId="43"/>
    <tableColumn id="5" xr3:uid="{F8116B4D-38A8-499C-A3B3-CDB370F60377}" name="2000m 1." dataDxfId="42"/>
    <tableColumn id="22" xr3:uid="{3672EA3E-7EEC-4E43-8513-AF3E3D1D8CCA}" name="2000m 2." dataDxfId="41"/>
    <tableColumn id="15" xr3:uid="{9C18FF4D-8913-4CED-9E1D-F9F674116722}" name="60mtj 1." dataDxfId="40"/>
    <tableColumn id="24" xr3:uid="{40B751F3-4F85-4E44-A8C7-66E6079E6F68}" name="60mtj 2." dataDxfId="39"/>
    <tableColumn id="6" xr3:uid="{5B164E66-CF05-402A-8B72-8516C28C30A3}" name="KÕRGUSHÜPE 1." dataDxfId="38"/>
    <tableColumn id="14" xr3:uid="{80B870B1-9B13-4EE7-BF7F-97E88486EDF2}" name="Kõrgushüpe 2." dataDxfId="37"/>
    <tableColumn id="16" xr3:uid="{18DBC1FF-C1D6-49F0-B072-7785BF90B13D}" name="Teivashüpe 1." dataDxfId="36"/>
    <tableColumn id="17" xr3:uid="{21B096E3-BA60-49DF-885F-5ACEB7931125}" name="Teivashüpe 2." dataDxfId="35"/>
    <tableColumn id="18" xr3:uid="{106477AB-EDE2-4C6E-9FD0-81D94292BDD3}" name="Kaugushüpe 1." dataDxfId="34"/>
    <tableColumn id="23" xr3:uid="{4632CE23-6C2E-4DED-9185-F3E43EAB2F1C}" name="Kaugushüpe 2." dataDxfId="33"/>
    <tableColumn id="9" xr3:uid="{2EB4EA47-67E4-4F97-BDEA-60EB014603BB}" name="kolmikhüpe 1." dataDxfId="32"/>
    <tableColumn id="28" xr3:uid="{81163B9D-9E12-4006-928B-1018E73FF5EF}" name="kolmikhüpe 2." dataDxfId="31"/>
    <tableColumn id="25" xr3:uid="{F334EF46-221F-41A9-BDEE-D64DDA8AD855}" name="kuulitõuge 1." dataDxfId="30"/>
    <tableColumn id="31" xr3:uid="{8806DB39-0C82-4627-B584-E4EB041E6FAA}" name="kuulitõuge 2." dataDxfId="29"/>
    <tableColumn id="12" xr3:uid="{7A9C0769-C178-4968-BAE2-C2D129A7C618}" name="4x200m" dataDxfId="28"/>
    <tableColumn id="13" xr3:uid="{6D044072-8937-432B-893E-A86B47486EAE}" name="Kokku 10+1" dataDxfId="27">
      <calculatedColumnFormula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calculatedColumnFormula>
    </tableColumn>
    <tableColumn id="34" xr3:uid="{6E38E208-4320-4578-B08C-CBB787A030FE}" name="Summa" dataDxfId="26">
      <calculatedColumnFormula>SUM(Table263423[[#This Row],[60m 1.]:[4x200m]])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32D8516-BABF-4898-86AB-D2008676B095}" name="Table26345" displayName="Table26345" ref="B4:Y36" totalsRowShown="0" headerRowDxfId="25" dataDxfId="24">
  <autoFilter ref="B4:Y36" xr:uid="{6940CF63-6D1E-43C7-AF8E-33428C0CB010}"/>
  <sortState xmlns:xlrd2="http://schemas.microsoft.com/office/spreadsheetml/2017/richdata2" ref="B5:Y36">
    <sortCondition descending="1" ref="Y4:Y36"/>
  </sortState>
  <tableColumns count="24">
    <tableColumn id="2" xr3:uid="{CBAB47FC-44D6-4E9C-A037-9AFD829BC202}" name="Klubi" dataDxfId="23"/>
    <tableColumn id="3" xr3:uid="{178684A7-D573-468A-B7E0-5983EC9176E0}" name="60m 1." dataDxfId="22"/>
    <tableColumn id="19" xr3:uid="{4C17C70E-4951-4B14-997D-1A5AFCA94ABF}" name="60m 2." dataDxfId="21"/>
    <tableColumn id="1" xr3:uid="{9E6008F3-991E-45A7-95D3-5FACD24C39EF}" name="200m" dataDxfId="1"/>
    <tableColumn id="20" xr3:uid="{EA4F8F2C-6029-4208-9F40-626ADC756C21}" name="200m 2." dataDxfId="0"/>
    <tableColumn id="4" xr3:uid="{3C8363A1-5B19-4DF7-BB87-DF9BDB1A323B}" name="800m 1." dataDxfId="3"/>
    <tableColumn id="21" xr3:uid="{AD8CBD6F-0693-4BB4-9067-81051CBF9CB5}" name="800m 2." dataDxfId="2"/>
    <tableColumn id="5" xr3:uid="{FC6A4867-AE7B-4034-BFF0-C9DEC44C21B5}" name="2000m 1." dataDxfId="20"/>
    <tableColumn id="22" xr3:uid="{BEAA4F11-A901-41C1-BF85-ED7452010054}" name="2000m 2." dataDxfId="19"/>
    <tableColumn id="7" xr3:uid="{B8676D92-485F-4A9F-B94A-878F37CF0110}" name="60mtj 1." dataDxfId="18"/>
    <tableColumn id="26" xr3:uid="{05509A4B-62D4-4FCC-A5F1-62BA0798DA74}" name="60mtj 2." dataDxfId="17"/>
    <tableColumn id="6" xr3:uid="{3370A5DE-C2C6-4E56-9BDA-9CFBC3E9BC3E}" name="KÕRGUSHÜPE 1." dataDxfId="16"/>
    <tableColumn id="14" xr3:uid="{96A96838-4FDE-4EDB-B797-0AE6057E2C07}" name="Kõrgushüpe 2." dataDxfId="15"/>
    <tableColumn id="16" xr3:uid="{AB9A020E-067F-42FA-83F1-8F6AD3092845}" name="Teivashüpe 1." dataDxfId="14"/>
    <tableColumn id="17" xr3:uid="{4F91A5FA-53D2-4970-BDC6-DEBF43BF7F02}" name="Teivashüpe 2." dataDxfId="13"/>
    <tableColumn id="18" xr3:uid="{AD82CBD1-9BCC-4430-9853-C9964568CC53}" name="Kaugushüpe 1." dataDxfId="12"/>
    <tableColumn id="23" xr3:uid="{1BF02B2B-B90F-4426-A38F-7511DA75BDC1}" name="Kaugushüpe 2." dataDxfId="11"/>
    <tableColumn id="9" xr3:uid="{7EC32412-C612-4CC0-8E55-CEAEAC661D27}" name="kolmikhüpe 1." dataDxfId="10"/>
    <tableColumn id="28" xr3:uid="{EAA40C59-FA7E-4360-A303-2DED567FF327}" name="kolmikhüpe 2." dataDxfId="9"/>
    <tableColumn id="25" xr3:uid="{3817EA0E-9D1E-4E02-8879-DCFD7B62ECF4}" name="kuulitõuge 1." dataDxfId="8"/>
    <tableColumn id="31" xr3:uid="{0AD4D00C-D10D-494B-A550-FC3CBE663A13}" name="kuulitõuge 2." dataDxfId="7"/>
    <tableColumn id="12" xr3:uid="{612542EC-A0E8-4E36-8DD1-FDB98A8E7FA6}" name="4x200m" dataDxfId="6"/>
    <tableColumn id="13" xr3:uid="{BC06FC17-24C0-48CB-A5C7-07B78798E84C}" name="Kokku10+1" dataDxfId="5">
      <calculatedColumnFormula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calculatedColumnFormula>
    </tableColumn>
    <tableColumn id="34" xr3:uid="{4C5A21CC-805F-4F50-A2CF-F5A380E5B862}" name="Summa" dataDxfId="4">
      <calculatedColumnFormula>SUM(Table26345[[#This Row],[60m 1.]:[4x200m]])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642-8362-4004-AFFA-465DF38E665B}">
  <sheetPr>
    <pageSetUpPr fitToPage="1"/>
  </sheetPr>
  <dimension ref="A1:Y40"/>
  <sheetViews>
    <sheetView zoomScale="80" zoomScaleNormal="80" workbookViewId="0">
      <selection activeCell="X1" sqref="X1:X1048576"/>
    </sheetView>
  </sheetViews>
  <sheetFormatPr defaultRowHeight="15" x14ac:dyDescent="0.25"/>
  <cols>
    <col min="1" max="1" width="6.28515625" style="11" customWidth="1"/>
    <col min="2" max="2" width="25.42578125" style="3" customWidth="1"/>
    <col min="3" max="17" width="5.42578125" style="3" customWidth="1"/>
    <col min="18" max="18" width="6" style="3" customWidth="1"/>
    <col min="19" max="23" width="5.42578125" style="3" customWidth="1"/>
    <col min="24" max="24" width="11.85546875" style="3" hidden="1" customWidth="1"/>
    <col min="25" max="16384" width="9.140625" style="3"/>
  </cols>
  <sheetData>
    <row r="1" spans="1:25" x14ac:dyDescent="0.25">
      <c r="A1" s="2"/>
      <c r="B1" s="2"/>
    </row>
    <row r="2" spans="1:25" x14ac:dyDescent="0.25">
      <c r="A2" s="4"/>
      <c r="B2" s="4"/>
    </row>
    <row r="3" spans="1:25" ht="45" customHeight="1" x14ac:dyDescent="0.5">
      <c r="A3" s="38" t="s">
        <v>53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1"/>
      <c r="Y3" s="31"/>
    </row>
    <row r="4" spans="1:25" ht="105" x14ac:dyDescent="0.3">
      <c r="A4" s="5" t="s">
        <v>5</v>
      </c>
      <c r="B4" s="6" t="s">
        <v>4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1" t="s">
        <v>60</v>
      </c>
      <c r="I4" s="1" t="s">
        <v>13</v>
      </c>
      <c r="J4" s="1" t="s">
        <v>14</v>
      </c>
      <c r="K4" s="1" t="s">
        <v>61</v>
      </c>
      <c r="L4" s="1" t="s">
        <v>62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64</v>
      </c>
      <c r="X4" s="1" t="s">
        <v>35</v>
      </c>
      <c r="Y4" s="17" t="s">
        <v>36</v>
      </c>
    </row>
    <row r="5" spans="1:25" ht="20.25" customHeight="1" x14ac:dyDescent="0.25">
      <c r="A5" s="7">
        <v>1</v>
      </c>
      <c r="B5" s="14" t="s">
        <v>2</v>
      </c>
      <c r="C5" s="33">
        <v>16</v>
      </c>
      <c r="D5" s="33">
        <v>14</v>
      </c>
      <c r="E5" s="33">
        <v>14</v>
      </c>
      <c r="F5" s="33">
        <v>11</v>
      </c>
      <c r="G5" s="33">
        <v>12</v>
      </c>
      <c r="H5" s="33">
        <v>10</v>
      </c>
      <c r="I5" s="33"/>
      <c r="J5" s="33"/>
      <c r="K5" s="33">
        <v>14</v>
      </c>
      <c r="L5" s="33"/>
      <c r="M5" s="33">
        <v>16</v>
      </c>
      <c r="N5" s="33"/>
      <c r="O5" s="33">
        <v>13</v>
      </c>
      <c r="P5" s="33"/>
      <c r="Q5" s="33">
        <v>16</v>
      </c>
      <c r="R5" s="33">
        <v>12</v>
      </c>
      <c r="S5" s="33">
        <v>14</v>
      </c>
      <c r="T5" s="33"/>
      <c r="U5" s="33">
        <v>14</v>
      </c>
      <c r="V5" s="33">
        <v>13</v>
      </c>
      <c r="W5" s="33">
        <v>16</v>
      </c>
      <c r="X5" s="37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160</v>
      </c>
      <c r="Y5" s="34">
        <v>160</v>
      </c>
    </row>
    <row r="6" spans="1:25" ht="20.25" customHeight="1" x14ac:dyDescent="0.25">
      <c r="A6" s="7">
        <v>2</v>
      </c>
      <c r="B6" s="14" t="s">
        <v>0</v>
      </c>
      <c r="C6" s="33">
        <v>9</v>
      </c>
      <c r="D6" s="33">
        <v>2</v>
      </c>
      <c r="E6" s="33">
        <v>16</v>
      </c>
      <c r="F6" s="33">
        <v>12</v>
      </c>
      <c r="G6" s="33">
        <v>16</v>
      </c>
      <c r="H6" s="33"/>
      <c r="I6" s="33">
        <v>13</v>
      </c>
      <c r="J6" s="33"/>
      <c r="K6" s="33"/>
      <c r="L6" s="33"/>
      <c r="M6" s="33">
        <v>14</v>
      </c>
      <c r="N6" s="33"/>
      <c r="O6" s="33"/>
      <c r="P6" s="33"/>
      <c r="Q6" s="33"/>
      <c r="R6" s="33"/>
      <c r="S6" s="33"/>
      <c r="T6" s="33"/>
      <c r="U6" s="33">
        <v>12</v>
      </c>
      <c r="V6" s="33"/>
      <c r="W6" s="33"/>
      <c r="X6" s="37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6" s="34">
        <f>SUM(Table26342[[#This Row],[60m 1.]:[4x200m]])</f>
        <v>94</v>
      </c>
    </row>
    <row r="7" spans="1:25" ht="20.25" customHeight="1" x14ac:dyDescent="0.25">
      <c r="A7" s="7">
        <v>3</v>
      </c>
      <c r="B7" s="14" t="s">
        <v>30</v>
      </c>
      <c r="C7" s="33"/>
      <c r="D7" s="33"/>
      <c r="E7" s="33"/>
      <c r="F7" s="33"/>
      <c r="G7" s="33"/>
      <c r="H7" s="33"/>
      <c r="I7" s="33">
        <v>16</v>
      </c>
      <c r="J7" s="33"/>
      <c r="K7" s="33"/>
      <c r="L7" s="33"/>
      <c r="M7" s="33"/>
      <c r="N7" s="33"/>
      <c r="O7" s="33">
        <v>16</v>
      </c>
      <c r="P7" s="33">
        <v>12</v>
      </c>
      <c r="Q7" s="33"/>
      <c r="R7" s="33"/>
      <c r="S7" s="33">
        <v>10</v>
      </c>
      <c r="T7" s="33"/>
      <c r="U7" s="33">
        <v>11</v>
      </c>
      <c r="V7" s="33">
        <v>10</v>
      </c>
      <c r="W7" s="33"/>
      <c r="X7" s="37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7" s="34">
        <f>SUM(Table26342[[#This Row],[60m 1.]:[4x200m]])</f>
        <v>75</v>
      </c>
    </row>
    <row r="8" spans="1:25" ht="20.25" customHeight="1" x14ac:dyDescent="0.25">
      <c r="A8" s="7">
        <v>4</v>
      </c>
      <c r="B8" s="14" t="s">
        <v>8</v>
      </c>
      <c r="C8" s="33"/>
      <c r="D8" s="33"/>
      <c r="E8" s="33">
        <v>9</v>
      </c>
      <c r="F8" s="33"/>
      <c r="G8" s="33">
        <v>8</v>
      </c>
      <c r="H8" s="33"/>
      <c r="I8" s="33"/>
      <c r="J8" s="33"/>
      <c r="K8" s="33">
        <v>16</v>
      </c>
      <c r="L8" s="33"/>
      <c r="M8" s="33"/>
      <c r="N8" s="33"/>
      <c r="O8" s="33"/>
      <c r="P8" s="33"/>
      <c r="Q8" s="33">
        <v>13</v>
      </c>
      <c r="R8" s="33">
        <v>9</v>
      </c>
      <c r="S8" s="33"/>
      <c r="T8" s="33"/>
      <c r="U8" s="33">
        <v>7</v>
      </c>
      <c r="V8" s="33"/>
      <c r="W8" s="33">
        <v>12</v>
      </c>
      <c r="X8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8" s="34">
        <f>SUM(Table26342[[#This Row],[60m 1.]:[4x200m]])</f>
        <v>74</v>
      </c>
    </row>
    <row r="9" spans="1:25" ht="20.25" customHeight="1" x14ac:dyDescent="0.25">
      <c r="A9" s="7">
        <v>5</v>
      </c>
      <c r="B9" s="14" t="s">
        <v>29</v>
      </c>
      <c r="C9" s="33">
        <v>7</v>
      </c>
      <c r="D9" s="33"/>
      <c r="E9" s="33">
        <v>4</v>
      </c>
      <c r="F9" s="33"/>
      <c r="G9" s="33"/>
      <c r="H9" s="33"/>
      <c r="I9" s="33"/>
      <c r="J9" s="33"/>
      <c r="K9" s="33"/>
      <c r="L9" s="33"/>
      <c r="M9" s="33">
        <v>10</v>
      </c>
      <c r="N9" s="33">
        <v>9</v>
      </c>
      <c r="O9" s="33"/>
      <c r="P9" s="33"/>
      <c r="Q9" s="33">
        <v>14</v>
      </c>
      <c r="R9" s="33"/>
      <c r="S9" s="33">
        <v>11</v>
      </c>
      <c r="T9" s="33"/>
      <c r="U9" s="33"/>
      <c r="V9" s="33"/>
      <c r="W9" s="33"/>
      <c r="X9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9" s="34">
        <f>SUM(Table26342[[#This Row],[60m 1.]:[4x200m]])</f>
        <v>55</v>
      </c>
    </row>
    <row r="10" spans="1:25" ht="20.25" customHeight="1" x14ac:dyDescent="0.25">
      <c r="A10" s="7">
        <v>6</v>
      </c>
      <c r="B10" s="14" t="s">
        <v>3</v>
      </c>
      <c r="C10" s="33">
        <v>12</v>
      </c>
      <c r="D10" s="33"/>
      <c r="E10" s="33">
        <v>13</v>
      </c>
      <c r="F10" s="33"/>
      <c r="G10" s="33">
        <v>7</v>
      </c>
      <c r="H10" s="33"/>
      <c r="I10" s="33">
        <v>12</v>
      </c>
      <c r="J10" s="33"/>
      <c r="K10" s="33"/>
      <c r="L10" s="33"/>
      <c r="M10" s="33"/>
      <c r="N10" s="33"/>
      <c r="O10" s="33"/>
      <c r="P10" s="33"/>
      <c r="Q10" s="33">
        <v>10</v>
      </c>
      <c r="R10" s="33"/>
      <c r="S10" s="33"/>
      <c r="T10" s="33"/>
      <c r="U10" s="33"/>
      <c r="V10" s="33"/>
      <c r="W10" s="33"/>
      <c r="X10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10" s="34">
        <f>SUM(Table26342[[#This Row],[60m 1.]:[4x200m]])</f>
        <v>54</v>
      </c>
    </row>
    <row r="11" spans="1:25" ht="20.25" customHeight="1" x14ac:dyDescent="0.25">
      <c r="A11" s="7">
        <v>7</v>
      </c>
      <c r="B11" s="14" t="s">
        <v>31</v>
      </c>
      <c r="C11" s="33">
        <v>13</v>
      </c>
      <c r="D11" s="33">
        <v>1</v>
      </c>
      <c r="E11" s="33">
        <v>6</v>
      </c>
      <c r="F11" s="33">
        <v>5</v>
      </c>
      <c r="G11" s="33">
        <v>9</v>
      </c>
      <c r="H11" s="33"/>
      <c r="I11" s="33"/>
      <c r="J11" s="33"/>
      <c r="K11" s="33"/>
      <c r="L11" s="33"/>
      <c r="M11" s="33"/>
      <c r="N11" s="33"/>
      <c r="O11" s="33"/>
      <c r="P11" s="33"/>
      <c r="Q11" s="33">
        <v>0</v>
      </c>
      <c r="R11" s="33"/>
      <c r="S11" s="33"/>
      <c r="T11" s="33"/>
      <c r="U11" s="33"/>
      <c r="V11" s="33"/>
      <c r="W11" s="33">
        <v>13</v>
      </c>
      <c r="X11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11" s="34">
        <f>SUM(Table26342[[#This Row],[60m 1.]:[4x200m]])</f>
        <v>47</v>
      </c>
    </row>
    <row r="12" spans="1:25" ht="20.25" customHeight="1" x14ac:dyDescent="0.25">
      <c r="A12" s="7">
        <v>8</v>
      </c>
      <c r="B12" s="14" t="s">
        <v>1</v>
      </c>
      <c r="C12" s="33">
        <v>8</v>
      </c>
      <c r="D12" s="33"/>
      <c r="E12" s="33">
        <v>3</v>
      </c>
      <c r="F12" s="33">
        <v>1</v>
      </c>
      <c r="G12" s="33">
        <v>13</v>
      </c>
      <c r="H12" s="33"/>
      <c r="I12" s="33"/>
      <c r="J12" s="33"/>
      <c r="K12" s="33"/>
      <c r="L12" s="33"/>
      <c r="M12" s="33"/>
      <c r="N12" s="33"/>
      <c r="O12" s="33"/>
      <c r="P12" s="33"/>
      <c r="Q12" s="33">
        <v>0</v>
      </c>
      <c r="R12" s="33"/>
      <c r="S12" s="33"/>
      <c r="T12" s="33"/>
      <c r="U12" s="33"/>
      <c r="V12" s="33"/>
      <c r="W12" s="33">
        <v>14</v>
      </c>
      <c r="X12" s="37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12" s="34">
        <f>SUM(Table26342[[#This Row],[60m 1.]:[4x200m]])</f>
        <v>39</v>
      </c>
    </row>
    <row r="13" spans="1:25" ht="20.25" customHeight="1" x14ac:dyDescent="0.25">
      <c r="A13" s="7">
        <v>9</v>
      </c>
      <c r="B13" s="14" t="s">
        <v>11</v>
      </c>
      <c r="C13" s="33"/>
      <c r="D13" s="33"/>
      <c r="E13" s="33"/>
      <c r="F13" s="33"/>
      <c r="G13" s="33"/>
      <c r="H13" s="33"/>
      <c r="I13" s="33">
        <v>11</v>
      </c>
      <c r="J13" s="33">
        <v>8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>
        <v>16</v>
      </c>
      <c r="V13" s="33"/>
      <c r="W13" s="33"/>
      <c r="X13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13" s="34">
        <f>SUM(Table26342[[#This Row],[60m 1.]:[4x200m]])</f>
        <v>35</v>
      </c>
    </row>
    <row r="14" spans="1:25" ht="20.25" customHeight="1" x14ac:dyDescent="0.25">
      <c r="A14" s="7">
        <v>10</v>
      </c>
      <c r="B14" s="14" t="s">
        <v>26</v>
      </c>
      <c r="C14" s="33"/>
      <c r="D14" s="33"/>
      <c r="E14" s="33"/>
      <c r="F14" s="33"/>
      <c r="G14" s="33">
        <v>6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>
        <v>16</v>
      </c>
      <c r="T14" s="33">
        <v>12</v>
      </c>
      <c r="U14" s="33"/>
      <c r="V14" s="33"/>
      <c r="W14" s="33"/>
      <c r="X14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14" s="34">
        <f>SUM(Table26342[[#This Row],[60m 1.]:[4x200m]])</f>
        <v>34</v>
      </c>
    </row>
    <row r="15" spans="1:25" ht="20.25" customHeight="1" x14ac:dyDescent="0.25">
      <c r="A15" s="7">
        <v>11</v>
      </c>
      <c r="B15" s="14" t="s">
        <v>42</v>
      </c>
      <c r="C15" s="33"/>
      <c r="D15" s="33"/>
      <c r="E15" s="33"/>
      <c r="F15" s="33"/>
      <c r="G15" s="33">
        <v>11</v>
      </c>
      <c r="H15" s="33"/>
      <c r="I15" s="33"/>
      <c r="J15" s="33"/>
      <c r="K15" s="33">
        <v>12</v>
      </c>
      <c r="L15" s="33"/>
      <c r="M15" s="33">
        <v>8</v>
      </c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15" s="34">
        <f>SUM(Table26342[[#This Row],[60m 1.]:[4x200m]])</f>
        <v>31</v>
      </c>
    </row>
    <row r="16" spans="1:25" ht="20.25" customHeight="1" x14ac:dyDescent="0.25">
      <c r="A16" s="7">
        <v>12</v>
      </c>
      <c r="B16" s="28" t="s">
        <v>44</v>
      </c>
      <c r="C16" s="33">
        <v>4</v>
      </c>
      <c r="D16" s="33"/>
      <c r="E16" s="33"/>
      <c r="F16" s="33"/>
      <c r="G16" s="33"/>
      <c r="H16" s="33"/>
      <c r="I16" s="33">
        <v>6</v>
      </c>
      <c r="J16" s="33"/>
      <c r="K16" s="33"/>
      <c r="L16" s="33"/>
      <c r="M16" s="33"/>
      <c r="N16" s="33"/>
      <c r="O16" s="33"/>
      <c r="P16" s="33">
        <v>11</v>
      </c>
      <c r="Q16" s="33">
        <v>10</v>
      </c>
      <c r="R16" s="33"/>
      <c r="S16" s="33"/>
      <c r="T16" s="33"/>
      <c r="U16" s="33"/>
      <c r="V16" s="33"/>
      <c r="W16" s="33"/>
      <c r="X16" s="41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16" s="42">
        <f>SUM(Table26342[[#This Row],[60m 1.]:[4x200m]])</f>
        <v>31</v>
      </c>
    </row>
    <row r="17" spans="1:25" ht="20.25" customHeight="1" x14ac:dyDescent="0.25">
      <c r="A17" s="7">
        <v>13</v>
      </c>
      <c r="B17" s="14" t="s">
        <v>9</v>
      </c>
      <c r="C17" s="33">
        <v>3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>
        <v>9</v>
      </c>
      <c r="T17" s="33"/>
      <c r="U17" s="33">
        <v>9</v>
      </c>
      <c r="V17" s="33">
        <v>8</v>
      </c>
      <c r="W17" s="33"/>
      <c r="X17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17" s="34">
        <f>SUM(Table26342[[#This Row],[60m 1.]:[4x200m]])</f>
        <v>29</v>
      </c>
    </row>
    <row r="18" spans="1:25" ht="20.25" customHeight="1" x14ac:dyDescent="0.25">
      <c r="A18" s="7">
        <v>14</v>
      </c>
      <c r="B18" s="14" t="s">
        <v>38</v>
      </c>
      <c r="C18" s="33"/>
      <c r="D18" s="33"/>
      <c r="E18" s="33"/>
      <c r="F18" s="33"/>
      <c r="G18" s="33"/>
      <c r="H18" s="33"/>
      <c r="I18" s="33">
        <v>14</v>
      </c>
      <c r="J18" s="33">
        <v>10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18" s="34">
        <f>SUM(Table26342[[#This Row],[60m 1.]:[4x200m]])</f>
        <v>24</v>
      </c>
    </row>
    <row r="19" spans="1:25" ht="20.25" customHeight="1" x14ac:dyDescent="0.25">
      <c r="A19" s="7">
        <v>15</v>
      </c>
      <c r="B19" s="14" t="s">
        <v>28</v>
      </c>
      <c r="C19" s="33">
        <v>5</v>
      </c>
      <c r="D19" s="33"/>
      <c r="E19" s="33"/>
      <c r="F19" s="33"/>
      <c r="G19" s="33">
        <v>14</v>
      </c>
      <c r="H19" s="33">
        <v>3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6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19" s="34">
        <f>SUM(Table26342[[#This Row],[60m 1.]:[4x200m]])</f>
        <v>22</v>
      </c>
    </row>
    <row r="20" spans="1:25" ht="20.25" customHeight="1" x14ac:dyDescent="0.25">
      <c r="A20" s="7">
        <v>16</v>
      </c>
      <c r="B20" s="14" t="s">
        <v>34</v>
      </c>
      <c r="C20" s="33">
        <v>11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>
        <v>11</v>
      </c>
      <c r="R20" s="33"/>
      <c r="S20" s="33"/>
      <c r="T20" s="33"/>
      <c r="U20" s="33"/>
      <c r="V20" s="33"/>
      <c r="W20" s="33"/>
      <c r="X20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20" s="34">
        <f>SUM(Table26342[[#This Row],[60m 1.]:[4x200m]])</f>
        <v>22</v>
      </c>
    </row>
    <row r="21" spans="1:25" ht="20.25" customHeight="1" x14ac:dyDescent="0.25">
      <c r="A21" s="7">
        <v>17</v>
      </c>
      <c r="B21" s="14" t="s">
        <v>32</v>
      </c>
      <c r="C21" s="33"/>
      <c r="D21" s="33"/>
      <c r="E21" s="33">
        <v>7</v>
      </c>
      <c r="F21" s="33"/>
      <c r="G21" s="33"/>
      <c r="H21" s="33"/>
      <c r="I21" s="33"/>
      <c r="J21" s="33"/>
      <c r="K21" s="33">
        <v>13</v>
      </c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21" s="34">
        <f>SUM(Table26342[[#This Row],[60m 1.]:[4x200m]])</f>
        <v>20</v>
      </c>
    </row>
    <row r="22" spans="1:25" ht="20.25" customHeight="1" x14ac:dyDescent="0.25">
      <c r="A22" s="7">
        <v>18</v>
      </c>
      <c r="B22" s="14" t="s">
        <v>25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>
        <v>12</v>
      </c>
      <c r="N22" s="33"/>
      <c r="O22" s="33"/>
      <c r="P22" s="33"/>
      <c r="Q22" s="33"/>
      <c r="R22" s="33"/>
      <c r="S22" s="33"/>
      <c r="T22" s="33"/>
      <c r="U22" s="33">
        <v>6</v>
      </c>
      <c r="V22" s="33"/>
      <c r="W22" s="33"/>
      <c r="X22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22" s="34">
        <f>SUM(Table26342[[#This Row],[60m 1.]:[4x200m]])</f>
        <v>18</v>
      </c>
    </row>
    <row r="23" spans="1:25" ht="20.25" customHeight="1" x14ac:dyDescent="0.25">
      <c r="A23" s="7">
        <v>19</v>
      </c>
      <c r="B23" s="28" t="s">
        <v>68</v>
      </c>
      <c r="C23" s="33"/>
      <c r="D23" s="33"/>
      <c r="E23" s="33"/>
      <c r="F23" s="33"/>
      <c r="G23" s="33"/>
      <c r="H23" s="33"/>
      <c r="I23" s="33">
        <v>5</v>
      </c>
      <c r="J23" s="33"/>
      <c r="K23" s="33"/>
      <c r="L23" s="33"/>
      <c r="M23" s="33">
        <v>13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41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23" s="42">
        <f>SUM(Table26342[[#This Row],[60m 1.]:[4x200m]])</f>
        <v>18</v>
      </c>
    </row>
    <row r="24" spans="1:25" ht="20.25" customHeight="1" x14ac:dyDescent="0.25">
      <c r="A24" s="7">
        <v>20</v>
      </c>
      <c r="B24" s="14" t="s">
        <v>48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>
        <v>14</v>
      </c>
      <c r="P24" s="33"/>
      <c r="Q24" s="33"/>
      <c r="R24" s="33"/>
      <c r="S24" s="33"/>
      <c r="T24" s="33"/>
      <c r="U24" s="33"/>
      <c r="V24" s="33"/>
      <c r="W24" s="33"/>
      <c r="X24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24" s="34">
        <f>SUM(Table26342[[#This Row],[60m 1.]:[4x200m]])</f>
        <v>14</v>
      </c>
    </row>
    <row r="25" spans="1:25" ht="20.25" customHeight="1" x14ac:dyDescent="0.25">
      <c r="A25" s="7">
        <v>21</v>
      </c>
      <c r="B25" s="28" t="s">
        <v>27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>
        <v>13</v>
      </c>
      <c r="T25" s="33"/>
      <c r="U25" s="33"/>
      <c r="V25" s="33"/>
      <c r="W25" s="33"/>
      <c r="X25" s="41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25" s="42">
        <f>SUM(Table26342[[#This Row],[60m 1.]:[4x200m]])</f>
        <v>13</v>
      </c>
    </row>
    <row r="26" spans="1:25" ht="20.25" customHeight="1" x14ac:dyDescent="0.25">
      <c r="A26" s="7">
        <v>22</v>
      </c>
      <c r="B26" s="28" t="s">
        <v>45</v>
      </c>
      <c r="C26" s="33"/>
      <c r="D26" s="33"/>
      <c r="E26" s="33"/>
      <c r="F26" s="33"/>
      <c r="G26" s="33">
        <v>2</v>
      </c>
      <c r="H26" s="33"/>
      <c r="I26" s="33"/>
      <c r="J26" s="33"/>
      <c r="K26" s="33">
        <v>11</v>
      </c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41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26" s="42">
        <f>SUM(Table26342[[#This Row],[60m 1.]:[4x200m]])</f>
        <v>13</v>
      </c>
    </row>
    <row r="27" spans="1:25" ht="20.25" customHeight="1" x14ac:dyDescent="0.25">
      <c r="A27" s="7">
        <v>23</v>
      </c>
      <c r="B27" s="28" t="s">
        <v>49</v>
      </c>
      <c r="C27" s="33">
        <v>10</v>
      </c>
      <c r="D27" s="33"/>
      <c r="E27" s="33">
        <v>2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41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27" s="42">
        <f>SUM(Table26342[[#This Row],[60m 1.]:[4x200m]])</f>
        <v>12</v>
      </c>
    </row>
    <row r="28" spans="1:25" ht="20.25" customHeight="1" x14ac:dyDescent="0.25">
      <c r="A28" s="7">
        <v>24</v>
      </c>
      <c r="B28" s="14" t="s">
        <v>39</v>
      </c>
      <c r="C28" s="33"/>
      <c r="D28" s="33"/>
      <c r="E28" s="33"/>
      <c r="F28" s="33"/>
      <c r="G28" s="33">
        <v>4</v>
      </c>
      <c r="H28" s="33"/>
      <c r="I28" s="33">
        <v>7</v>
      </c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28" s="34">
        <f>SUM(Table26342[[#This Row],[60m 1.]:[4x200m]])</f>
        <v>11</v>
      </c>
    </row>
    <row r="29" spans="1:25" ht="20.25" customHeight="1" x14ac:dyDescent="0.25">
      <c r="A29" s="7">
        <v>25</v>
      </c>
      <c r="B29" s="14" t="s">
        <v>78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>
        <v>11</v>
      </c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6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29" s="44">
        <f>SUM(Table26342[[#This Row],[60m 1.]:[4x200m]])</f>
        <v>11</v>
      </c>
    </row>
    <row r="30" spans="1:25" ht="20.25" customHeight="1" x14ac:dyDescent="0.25">
      <c r="A30" s="7">
        <v>26</v>
      </c>
      <c r="B30" s="28" t="s">
        <v>75</v>
      </c>
      <c r="C30" s="33"/>
      <c r="D30" s="33"/>
      <c r="E30" s="33">
        <v>10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41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30" s="42">
        <f>SUM(Table26342[[#This Row],[60m 1.]:[4x200m]])</f>
        <v>10</v>
      </c>
    </row>
    <row r="31" spans="1:25" s="25" customFormat="1" ht="18.75" x14ac:dyDescent="0.25">
      <c r="A31" s="7">
        <v>27</v>
      </c>
      <c r="B31" s="28" t="s">
        <v>73</v>
      </c>
      <c r="C31" s="33"/>
      <c r="D31" s="33"/>
      <c r="E31" s="33"/>
      <c r="F31" s="33"/>
      <c r="G31" s="33"/>
      <c r="H31" s="33"/>
      <c r="I31" s="33">
        <v>9</v>
      </c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41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31" s="42">
        <f>SUM(Table26342[[#This Row],[60m 1.]:[4x200m]])</f>
        <v>9</v>
      </c>
    </row>
    <row r="32" spans="1:25" s="25" customFormat="1" ht="18.75" x14ac:dyDescent="0.25">
      <c r="A32" s="7">
        <v>28</v>
      </c>
      <c r="B32" s="14" t="s">
        <v>6</v>
      </c>
      <c r="C32" s="33"/>
      <c r="D32" s="33"/>
      <c r="E32" s="33">
        <v>8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32" s="34">
        <f>SUM(Table26342[[#This Row],[60m 1.]:[4x200m]])</f>
        <v>8</v>
      </c>
    </row>
    <row r="33" spans="1:25" s="25" customFormat="1" ht="18.75" x14ac:dyDescent="0.25">
      <c r="A33" s="23"/>
      <c r="B33" s="28" t="s">
        <v>43</v>
      </c>
      <c r="C33" s="33">
        <v>6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41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33" s="42">
        <f>SUM(Table26342[[#This Row],[60m 1.]:[4x200m]])</f>
        <v>6</v>
      </c>
    </row>
    <row r="34" spans="1:25" s="25" customFormat="1" ht="18.75" x14ac:dyDescent="0.25">
      <c r="A34" s="23"/>
      <c r="B34" s="14" t="s">
        <v>69</v>
      </c>
      <c r="C34" s="33"/>
      <c r="D34" s="33"/>
      <c r="E34" s="33"/>
      <c r="F34" s="33"/>
      <c r="G34" s="33">
        <v>5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6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34" s="44">
        <f>SUM(Table26342[[#This Row],[60m 1.]:[4x200m]])</f>
        <v>5</v>
      </c>
    </row>
    <row r="35" spans="1:25" s="25" customFormat="1" ht="18.75" x14ac:dyDescent="0.25">
      <c r="A35" s="23"/>
      <c r="B35" s="14" t="s">
        <v>41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35" s="34">
        <f>SUM(Table26342[[#This Row],[60m 1.]:[4x200m]])</f>
        <v>0</v>
      </c>
    </row>
    <row r="36" spans="1:25" s="25" customFormat="1" ht="18.75" x14ac:dyDescent="0.25">
      <c r="A36" s="23"/>
      <c r="B36" s="14" t="s">
        <v>47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36" s="34">
        <f>SUM(Table26342[[#This Row],[60m 1.]:[4x200m]])</f>
        <v>0</v>
      </c>
    </row>
    <row r="37" spans="1:25" s="25" customFormat="1" ht="18.75" x14ac:dyDescent="0.25">
      <c r="A37" s="23"/>
      <c r="B37" s="14" t="s">
        <v>10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37" s="34">
        <f>SUM(Table26342[[#This Row],[60m 1.]:[4x200m]])</f>
        <v>0</v>
      </c>
    </row>
    <row r="38" spans="1:25" s="25" customFormat="1" ht="18.75" x14ac:dyDescent="0.25">
      <c r="A38" s="29"/>
      <c r="B38" s="14" t="s">
        <v>40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38" s="34">
        <f>SUM(Table26342[[#This Row],[60m 1.]:[4x200m]])</f>
        <v>0</v>
      </c>
    </row>
    <row r="39" spans="1:25" ht="18.75" x14ac:dyDescent="0.25">
      <c r="B39" s="14" t="s">
        <v>33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39" s="34">
        <f>SUM(Table26342[[#This Row],[60m 1.]:[4x200m]])</f>
        <v>0</v>
      </c>
    </row>
    <row r="40" spans="1:25" ht="18.75" x14ac:dyDescent="0.25">
      <c r="B40" s="14" t="s">
        <v>44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5" t="e">
        <f>LARGE(Table26342[[#This Row],[60m 1.]:[kuulitõuge 2.]],1)+LARGE(Table26342[[#This Row],[60m 1.]:[kuulitõuge 2.]],2)+LARGE(Table26342[[#This Row],[60m 1.]:[kuulitõuge 2.]],3)+LARGE(Table26342[[#This Row],[60m 1.]:[kuulitõuge 2.]],4)+LARGE(Table26342[[#This Row],[60m 1.]:[kuulitõuge 2.]],5)+LARGE(Table26342[[#This Row],[60m 1.]:[kuulitõuge 2.]],6)+LARGE(Table26342[[#This Row],[60m 1.]:[kuulitõuge 2.]],7)+LARGE(Table26342[[#This Row],[60m 1.]:[kuulitõuge 2.]],8)+LARGE(Table26342[[#This Row],[60m 1.]:[kuulitõuge 2.]],9)+LARGE(Table26342[[#This Row],[60m 1.]:[kuulitõuge 2.]],10)+Table26342[[#This Row],[4x200m]]</f>
        <v>#NUM!</v>
      </c>
      <c r="Y40" s="34">
        <f>SUM(Table26342[[#This Row],[60m 1.]:[4x200m]])</f>
        <v>0</v>
      </c>
    </row>
  </sheetData>
  <mergeCells count="1">
    <mergeCell ref="A3:W3"/>
  </mergeCells>
  <pageMargins left="0.7" right="0.7" top="0.75" bottom="0.75" header="0.3" footer="0.3"/>
  <pageSetup paperSize="9" scale="56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7"/>
  <sheetViews>
    <sheetView zoomScale="80" zoomScaleNormal="80" workbookViewId="0">
      <selection activeCell="A4" sqref="A4"/>
    </sheetView>
  </sheetViews>
  <sheetFormatPr defaultRowHeight="15" x14ac:dyDescent="0.25"/>
  <cols>
    <col min="1" max="1" width="6.28515625" style="11" customWidth="1"/>
    <col min="2" max="2" width="24.85546875" style="3" customWidth="1"/>
    <col min="3" max="17" width="5.42578125" style="3" customWidth="1"/>
    <col min="18" max="18" width="6" style="3" customWidth="1"/>
    <col min="19" max="23" width="5.42578125" style="3" customWidth="1"/>
    <col min="24" max="24" width="11.85546875" style="3" hidden="1" customWidth="1"/>
    <col min="25" max="16384" width="9.140625" style="3"/>
  </cols>
  <sheetData>
    <row r="1" spans="1:25" x14ac:dyDescent="0.25">
      <c r="A1" s="2"/>
      <c r="B1" s="2"/>
    </row>
    <row r="2" spans="1:25" x14ac:dyDescent="0.25">
      <c r="A2" s="4"/>
      <c r="B2" s="4"/>
    </row>
    <row r="3" spans="1:25" ht="45" customHeight="1" x14ac:dyDescent="0.5">
      <c r="A3" s="39" t="s">
        <v>52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2"/>
    </row>
    <row r="4" spans="1:25" ht="105" x14ac:dyDescent="0.3">
      <c r="A4" s="5" t="s">
        <v>5</v>
      </c>
      <c r="B4" s="6" t="s">
        <v>4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1" t="s">
        <v>60</v>
      </c>
      <c r="I4" s="1" t="s">
        <v>13</v>
      </c>
      <c r="J4" s="1" t="s">
        <v>14</v>
      </c>
      <c r="K4" s="1" t="s">
        <v>61</v>
      </c>
      <c r="L4" s="1" t="s">
        <v>63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64</v>
      </c>
      <c r="X4" s="1" t="s">
        <v>37</v>
      </c>
      <c r="Y4" s="17" t="s">
        <v>36</v>
      </c>
    </row>
    <row r="5" spans="1:25" ht="23.25" customHeight="1" x14ac:dyDescent="0.25">
      <c r="A5" s="7">
        <v>1</v>
      </c>
      <c r="B5" s="10" t="s">
        <v>2</v>
      </c>
      <c r="C5" s="12">
        <v>13</v>
      </c>
      <c r="D5" s="12">
        <v>10</v>
      </c>
      <c r="E5" s="12">
        <v>5</v>
      </c>
      <c r="F5" s="12"/>
      <c r="G5" s="12"/>
      <c r="H5" s="12"/>
      <c r="I5" s="12"/>
      <c r="J5" s="12"/>
      <c r="K5" s="12">
        <v>14</v>
      </c>
      <c r="L5" s="12">
        <v>11</v>
      </c>
      <c r="M5" s="12">
        <v>16</v>
      </c>
      <c r="N5" s="12">
        <v>12</v>
      </c>
      <c r="O5" s="12"/>
      <c r="P5" s="12"/>
      <c r="Q5" s="12">
        <v>16</v>
      </c>
      <c r="R5" s="12">
        <v>10</v>
      </c>
      <c r="S5" s="12">
        <v>16</v>
      </c>
      <c r="T5" s="12">
        <v>12</v>
      </c>
      <c r="U5" s="12">
        <v>3</v>
      </c>
      <c r="V5" s="12"/>
      <c r="W5" s="12">
        <v>14</v>
      </c>
      <c r="X5" s="9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144</v>
      </c>
      <c r="Y5" s="9">
        <v>144</v>
      </c>
    </row>
    <row r="6" spans="1:25" ht="23.25" customHeight="1" x14ac:dyDescent="0.25">
      <c r="A6" s="7">
        <v>2</v>
      </c>
      <c r="B6" s="14" t="s">
        <v>30</v>
      </c>
      <c r="C6" s="13">
        <v>12</v>
      </c>
      <c r="D6" s="13">
        <v>9</v>
      </c>
      <c r="E6" s="13">
        <v>16</v>
      </c>
      <c r="F6" s="13">
        <v>7</v>
      </c>
      <c r="G6" s="12"/>
      <c r="H6" s="13"/>
      <c r="I6" s="12">
        <v>13</v>
      </c>
      <c r="J6" s="12">
        <v>12</v>
      </c>
      <c r="K6" s="13">
        <v>12</v>
      </c>
      <c r="L6" s="13"/>
      <c r="M6" s="13"/>
      <c r="N6" s="13"/>
      <c r="O6" s="12"/>
      <c r="P6" s="12"/>
      <c r="Q6" s="13">
        <v>13</v>
      </c>
      <c r="R6" s="13">
        <v>12</v>
      </c>
      <c r="S6" s="13">
        <v>13</v>
      </c>
      <c r="T6" s="13">
        <v>9</v>
      </c>
      <c r="U6" s="13">
        <v>10</v>
      </c>
      <c r="V6" s="13"/>
      <c r="W6" s="13">
        <v>12</v>
      </c>
      <c r="X6" s="9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134</v>
      </c>
      <c r="Y6" s="9">
        <v>134</v>
      </c>
    </row>
    <row r="7" spans="1:25" ht="23.25" customHeight="1" x14ac:dyDescent="0.25">
      <c r="A7" s="7">
        <v>3</v>
      </c>
      <c r="B7" s="10" t="s">
        <v>0</v>
      </c>
      <c r="C7" s="12">
        <v>1</v>
      </c>
      <c r="D7" s="12"/>
      <c r="E7" s="12">
        <v>14</v>
      </c>
      <c r="F7" s="12">
        <v>11</v>
      </c>
      <c r="G7" s="12">
        <v>8</v>
      </c>
      <c r="H7" s="12"/>
      <c r="I7" s="12"/>
      <c r="J7" s="12"/>
      <c r="K7" s="12">
        <v>13</v>
      </c>
      <c r="L7" s="12">
        <v>10</v>
      </c>
      <c r="M7" s="12"/>
      <c r="N7" s="12"/>
      <c r="O7" s="12">
        <v>16</v>
      </c>
      <c r="P7" s="12">
        <v>14</v>
      </c>
      <c r="Q7" s="12">
        <v>4</v>
      </c>
      <c r="R7" s="12">
        <v>3</v>
      </c>
      <c r="S7" s="12">
        <v>14</v>
      </c>
      <c r="T7" s="12"/>
      <c r="U7" s="12">
        <v>12</v>
      </c>
      <c r="V7" s="12"/>
      <c r="W7" s="12">
        <v>13</v>
      </c>
      <c r="X7" s="9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129</v>
      </c>
      <c r="Y7" s="9">
        <v>129</v>
      </c>
    </row>
    <row r="8" spans="1:25" ht="23.25" customHeight="1" x14ac:dyDescent="0.25">
      <c r="A8" s="7">
        <v>4</v>
      </c>
      <c r="B8" s="8" t="s">
        <v>9</v>
      </c>
      <c r="C8" s="12">
        <v>16</v>
      </c>
      <c r="D8" s="12">
        <v>2</v>
      </c>
      <c r="E8" s="12"/>
      <c r="F8" s="12"/>
      <c r="G8" s="12">
        <v>12</v>
      </c>
      <c r="H8" s="12"/>
      <c r="I8" s="12">
        <v>14</v>
      </c>
      <c r="J8" s="12"/>
      <c r="K8" s="12">
        <v>16</v>
      </c>
      <c r="L8" s="12">
        <v>4</v>
      </c>
      <c r="M8" s="12">
        <v>11</v>
      </c>
      <c r="N8" s="12"/>
      <c r="O8" s="12"/>
      <c r="P8" s="12"/>
      <c r="Q8" s="12">
        <v>14</v>
      </c>
      <c r="R8" s="12"/>
      <c r="S8" s="12"/>
      <c r="T8" s="12"/>
      <c r="U8" s="12">
        <v>6</v>
      </c>
      <c r="V8" s="12"/>
      <c r="W8" s="12"/>
      <c r="X8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8" s="9">
        <f>SUM(Table2634[[#This Row],[60m 1.]:[4x200m]])</f>
        <v>95</v>
      </c>
    </row>
    <row r="9" spans="1:25" ht="23.25" customHeight="1" x14ac:dyDescent="0.25">
      <c r="A9" s="7">
        <v>5</v>
      </c>
      <c r="B9" s="10" t="s">
        <v>1</v>
      </c>
      <c r="C9" s="12">
        <v>5</v>
      </c>
      <c r="D9" s="12">
        <v>3</v>
      </c>
      <c r="E9" s="12"/>
      <c r="F9" s="12"/>
      <c r="G9" s="12">
        <v>16</v>
      </c>
      <c r="H9" s="12">
        <v>10</v>
      </c>
      <c r="I9" s="12">
        <v>0</v>
      </c>
      <c r="J9" s="12"/>
      <c r="K9" s="12">
        <v>5</v>
      </c>
      <c r="L9" s="12"/>
      <c r="M9" s="12">
        <v>14</v>
      </c>
      <c r="N9" s="12"/>
      <c r="O9" s="12"/>
      <c r="P9" s="12"/>
      <c r="Q9" s="12">
        <v>9</v>
      </c>
      <c r="R9" s="12"/>
      <c r="S9" s="12"/>
      <c r="T9" s="12"/>
      <c r="U9" s="12">
        <v>14</v>
      </c>
      <c r="V9" s="12"/>
      <c r="W9" s="12">
        <v>11</v>
      </c>
      <c r="X9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9" s="9">
        <f>SUM(Table2634[[#This Row],[60m 1.]:[4x200m]])</f>
        <v>87</v>
      </c>
    </row>
    <row r="10" spans="1:25" ht="23.25" customHeight="1" x14ac:dyDescent="0.25">
      <c r="A10" s="7">
        <v>6</v>
      </c>
      <c r="B10" s="14" t="s">
        <v>32</v>
      </c>
      <c r="C10" s="12">
        <v>11</v>
      </c>
      <c r="D10" s="12">
        <v>8</v>
      </c>
      <c r="E10" s="12">
        <v>13</v>
      </c>
      <c r="F10" s="12">
        <v>10</v>
      </c>
      <c r="G10" s="12"/>
      <c r="H10" s="12"/>
      <c r="I10" s="12"/>
      <c r="J10" s="12"/>
      <c r="K10" s="12">
        <v>9</v>
      </c>
      <c r="L10" s="12">
        <v>8</v>
      </c>
      <c r="M10" s="12"/>
      <c r="N10" s="12"/>
      <c r="O10" s="12"/>
      <c r="P10" s="12"/>
      <c r="Q10" s="12">
        <v>1</v>
      </c>
      <c r="R10" s="12"/>
      <c r="S10" s="12">
        <v>10</v>
      </c>
      <c r="T10" s="12"/>
      <c r="U10" s="12"/>
      <c r="V10" s="12"/>
      <c r="W10" s="12">
        <v>16</v>
      </c>
      <c r="X10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10" s="9">
        <f>SUM(Table2634[[#This Row],[60m 1.]:[4x200m]])</f>
        <v>86</v>
      </c>
    </row>
    <row r="11" spans="1:25" ht="23.25" customHeight="1" x14ac:dyDescent="0.25">
      <c r="A11" s="7">
        <v>7</v>
      </c>
      <c r="B11" s="8" t="s">
        <v>6</v>
      </c>
      <c r="C11" s="12"/>
      <c r="D11" s="12"/>
      <c r="E11" s="12">
        <v>12</v>
      </c>
      <c r="F11" s="12"/>
      <c r="G11" s="12"/>
      <c r="H11" s="12"/>
      <c r="I11" s="12"/>
      <c r="J11" s="12"/>
      <c r="K11" s="12">
        <v>6</v>
      </c>
      <c r="L11" s="12"/>
      <c r="M11" s="12"/>
      <c r="N11" s="12"/>
      <c r="O11" s="12">
        <v>11</v>
      </c>
      <c r="P11" s="12"/>
      <c r="Q11" s="12">
        <v>7</v>
      </c>
      <c r="R11" s="12">
        <v>6</v>
      </c>
      <c r="S11" s="12">
        <v>7</v>
      </c>
      <c r="T11" s="12"/>
      <c r="U11" s="12">
        <v>13</v>
      </c>
      <c r="V11" s="12"/>
      <c r="W11" s="12"/>
      <c r="X11" s="15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11" s="9">
        <f>SUM(Table2634[[#This Row],[60m 1.]:[4x200m]])</f>
        <v>62</v>
      </c>
    </row>
    <row r="12" spans="1:25" ht="23.25" customHeight="1" x14ac:dyDescent="0.25">
      <c r="A12" s="7">
        <v>8</v>
      </c>
      <c r="B12" s="14" t="s">
        <v>33</v>
      </c>
      <c r="C12" s="12"/>
      <c r="D12" s="12"/>
      <c r="E12" s="12">
        <v>9</v>
      </c>
      <c r="F12" s="12"/>
      <c r="G12" s="12"/>
      <c r="H12" s="12"/>
      <c r="I12" s="12"/>
      <c r="J12" s="12"/>
      <c r="K12" s="12">
        <v>2</v>
      </c>
      <c r="L12" s="12"/>
      <c r="M12" s="12"/>
      <c r="N12" s="12"/>
      <c r="O12" s="12">
        <v>13</v>
      </c>
      <c r="P12" s="12">
        <v>12</v>
      </c>
      <c r="Q12" s="12"/>
      <c r="R12" s="12"/>
      <c r="S12" s="12"/>
      <c r="T12" s="12"/>
      <c r="U12" s="12">
        <v>7</v>
      </c>
      <c r="V12" s="12"/>
      <c r="W12" s="12"/>
      <c r="X12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12" s="9">
        <f>SUM(Table2634[[#This Row],[60m 1.]:[4x200m]])</f>
        <v>43</v>
      </c>
    </row>
    <row r="13" spans="1:25" ht="23.25" customHeight="1" x14ac:dyDescent="0.25">
      <c r="A13" s="7">
        <v>9</v>
      </c>
      <c r="B13" s="14" t="s">
        <v>3</v>
      </c>
      <c r="C13" s="12"/>
      <c r="D13" s="12"/>
      <c r="E13" s="12"/>
      <c r="F13" s="12"/>
      <c r="G13" s="12"/>
      <c r="H13" s="12"/>
      <c r="I13" s="12"/>
      <c r="J13" s="12"/>
      <c r="K13" s="12">
        <v>7</v>
      </c>
      <c r="L13" s="12"/>
      <c r="M13" s="12"/>
      <c r="N13" s="12"/>
      <c r="O13" s="12"/>
      <c r="P13" s="12"/>
      <c r="Q13" s="12">
        <v>11</v>
      </c>
      <c r="R13" s="12"/>
      <c r="S13" s="12"/>
      <c r="T13" s="12"/>
      <c r="U13" s="12">
        <v>16</v>
      </c>
      <c r="V13" s="12">
        <v>8</v>
      </c>
      <c r="W13" s="12"/>
      <c r="X13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13" s="9">
        <f>SUM(Table2634[[#This Row],[60m 1.]:[4x200m]])</f>
        <v>42</v>
      </c>
    </row>
    <row r="14" spans="1:25" ht="23.25" customHeight="1" x14ac:dyDescent="0.25">
      <c r="A14" s="7">
        <v>10</v>
      </c>
      <c r="B14" s="14" t="s">
        <v>31</v>
      </c>
      <c r="C14" s="12"/>
      <c r="D14" s="12"/>
      <c r="E14" s="12"/>
      <c r="F14" s="12"/>
      <c r="G14" s="12">
        <v>13</v>
      </c>
      <c r="H14" s="12"/>
      <c r="I14" s="12">
        <v>7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>
        <v>11</v>
      </c>
      <c r="V14" s="12"/>
      <c r="W14" s="12"/>
      <c r="X14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14" s="9">
        <f>SUM(Table2634[[#This Row],[60m 1.]:[4x200m]])</f>
        <v>31</v>
      </c>
    </row>
    <row r="15" spans="1:25" ht="23.25" customHeight="1" x14ac:dyDescent="0.25">
      <c r="A15" s="7">
        <v>11</v>
      </c>
      <c r="B15" s="8" t="s">
        <v>11</v>
      </c>
      <c r="C15" s="12"/>
      <c r="D15" s="12"/>
      <c r="E15" s="12"/>
      <c r="F15" s="12"/>
      <c r="G15" s="12">
        <v>14</v>
      </c>
      <c r="H15" s="12"/>
      <c r="I15" s="12">
        <v>16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15" s="9">
        <f>SUM(Table2634[[#This Row],[60m 1.]:[4x200m]])</f>
        <v>30</v>
      </c>
    </row>
    <row r="16" spans="1:25" ht="23.25" customHeight="1" x14ac:dyDescent="0.25">
      <c r="A16" s="7">
        <v>12</v>
      </c>
      <c r="B16" s="14" t="s">
        <v>34</v>
      </c>
      <c r="C16" s="13">
        <v>7</v>
      </c>
      <c r="D16" s="13"/>
      <c r="E16" s="13"/>
      <c r="F16" s="13"/>
      <c r="G16" s="12"/>
      <c r="H16" s="13"/>
      <c r="I16" s="12">
        <v>8</v>
      </c>
      <c r="J16" s="12"/>
      <c r="K16" s="13"/>
      <c r="L16" s="13"/>
      <c r="M16" s="13"/>
      <c r="N16" s="13"/>
      <c r="O16" s="12"/>
      <c r="P16" s="12"/>
      <c r="Q16" s="13"/>
      <c r="R16" s="13"/>
      <c r="S16" s="13">
        <v>11</v>
      </c>
      <c r="T16" s="13">
        <v>4</v>
      </c>
      <c r="U16" s="13"/>
      <c r="V16" s="13"/>
      <c r="W16" s="13"/>
      <c r="X16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16" s="9">
        <f>SUM(Table2634[[#This Row],[60m 1.]:[4x200m]])</f>
        <v>30</v>
      </c>
    </row>
    <row r="17" spans="1:25" ht="23.25" customHeight="1" x14ac:dyDescent="0.25">
      <c r="A17" s="7">
        <v>13</v>
      </c>
      <c r="B17" s="8" t="s">
        <v>28</v>
      </c>
      <c r="C17" s="12">
        <v>4</v>
      </c>
      <c r="D17" s="12"/>
      <c r="E17" s="12"/>
      <c r="F17" s="12"/>
      <c r="G17" s="12">
        <v>11</v>
      </c>
      <c r="H17" s="12"/>
      <c r="I17" s="12"/>
      <c r="J17" s="12"/>
      <c r="K17" s="12"/>
      <c r="L17" s="12"/>
      <c r="M17" s="12"/>
      <c r="N17" s="12"/>
      <c r="O17" s="12"/>
      <c r="P17" s="12"/>
      <c r="Q17" s="12">
        <v>2</v>
      </c>
      <c r="R17" s="12"/>
      <c r="S17" s="12">
        <v>5</v>
      </c>
      <c r="T17" s="12"/>
      <c r="U17" s="12"/>
      <c r="V17" s="12"/>
      <c r="W17" s="12"/>
      <c r="X17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17" s="9">
        <f>SUM(Table2634[[#This Row],[60m 1.]:[4x200m]])</f>
        <v>22</v>
      </c>
    </row>
    <row r="18" spans="1:25" ht="23.25" customHeight="1" x14ac:dyDescent="0.25">
      <c r="A18" s="7">
        <v>14</v>
      </c>
      <c r="B18" s="14" t="s">
        <v>38</v>
      </c>
      <c r="C18" s="12"/>
      <c r="D18" s="12"/>
      <c r="E18" s="12"/>
      <c r="F18" s="12"/>
      <c r="G18" s="12"/>
      <c r="H18" s="12"/>
      <c r="I18" s="12">
        <v>11</v>
      </c>
      <c r="J18" s="12">
        <v>10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18" s="9">
        <f>SUM(Table2634[[#This Row],[60m 1.]:[4x200m]])</f>
        <v>21</v>
      </c>
    </row>
    <row r="19" spans="1:25" ht="23.25" customHeight="1" x14ac:dyDescent="0.25">
      <c r="A19" s="7">
        <v>15</v>
      </c>
      <c r="B19" s="28" t="s">
        <v>68</v>
      </c>
      <c r="C19" s="12">
        <v>6</v>
      </c>
      <c r="D19" s="12"/>
      <c r="E19" s="12">
        <v>8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>
        <v>2</v>
      </c>
      <c r="V19" s="12">
        <v>1</v>
      </c>
      <c r="W19" s="12"/>
      <c r="X19" s="27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19" s="27">
        <f>SUM(Table2634[[#This Row],[60m 1.]:[4x200m]])</f>
        <v>17</v>
      </c>
    </row>
    <row r="20" spans="1:25" ht="23.25" customHeight="1" x14ac:dyDescent="0.25">
      <c r="A20" s="7">
        <v>16</v>
      </c>
      <c r="B20" s="14" t="s">
        <v>48</v>
      </c>
      <c r="C20" s="12">
        <v>14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20" s="9">
        <f>SUM(Table2634[[#This Row],[60m 1.]:[4x200m]])</f>
        <v>14</v>
      </c>
    </row>
    <row r="21" spans="1:25" ht="23.25" customHeight="1" x14ac:dyDescent="0.25">
      <c r="A21" s="7">
        <v>17</v>
      </c>
      <c r="B21" s="14" t="s">
        <v>42</v>
      </c>
      <c r="C21" s="12"/>
      <c r="D21" s="12"/>
      <c r="E21" s="12">
        <v>3</v>
      </c>
      <c r="F21" s="12"/>
      <c r="G21" s="12"/>
      <c r="H21" s="12"/>
      <c r="I21" s="12"/>
      <c r="J21" s="12"/>
      <c r="K21" s="12">
        <v>3</v>
      </c>
      <c r="L21" s="12"/>
      <c r="M21" s="12"/>
      <c r="N21" s="12"/>
      <c r="O21" s="12"/>
      <c r="P21" s="12"/>
      <c r="Q21" s="12">
        <v>8</v>
      </c>
      <c r="R21" s="12"/>
      <c r="S21" s="12"/>
      <c r="T21" s="12"/>
      <c r="U21" s="12"/>
      <c r="V21" s="12"/>
      <c r="W21" s="12"/>
      <c r="X21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21" s="9">
        <f>SUM(Table2634[[#This Row],[60m 1.]:[4x200m]])</f>
        <v>14</v>
      </c>
    </row>
    <row r="22" spans="1:25" ht="23.25" customHeight="1" x14ac:dyDescent="0.25">
      <c r="A22" s="7">
        <v>18</v>
      </c>
      <c r="B22" s="28" t="s">
        <v>43</v>
      </c>
      <c r="C22" s="12"/>
      <c r="D22" s="12"/>
      <c r="E22" s="12">
        <v>4</v>
      </c>
      <c r="F22" s="12"/>
      <c r="G22" s="12">
        <v>9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27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22" s="27">
        <f>SUM(Table2634[[#This Row],[60m 1.]:[4x200m]])</f>
        <v>13</v>
      </c>
    </row>
    <row r="23" spans="1:25" ht="23.25" customHeight="1" x14ac:dyDescent="0.25">
      <c r="A23" s="7">
        <v>19</v>
      </c>
      <c r="B23" s="14" t="s">
        <v>72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>
        <v>5</v>
      </c>
      <c r="R23" s="12"/>
      <c r="S23" s="12">
        <v>8</v>
      </c>
      <c r="T23" s="12"/>
      <c r="U23" s="12"/>
      <c r="V23" s="12"/>
      <c r="W23" s="12"/>
      <c r="X23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23" s="9">
        <f>SUM(Table2634[[#This Row],[60m 1.]:[4x200m]])</f>
        <v>13</v>
      </c>
    </row>
    <row r="24" spans="1:25" ht="23.25" customHeight="1" x14ac:dyDescent="0.25">
      <c r="A24" s="7">
        <v>20</v>
      </c>
      <c r="B24" s="14" t="s">
        <v>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>
        <v>13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5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24" s="9">
        <f>SUM(Table2634[[#This Row],[60m 1.]:[4x200m]])</f>
        <v>13</v>
      </c>
    </row>
    <row r="25" spans="1:25" ht="23.25" customHeight="1" x14ac:dyDescent="0.25">
      <c r="A25" s="7">
        <v>21</v>
      </c>
      <c r="B25" s="28" t="s">
        <v>45</v>
      </c>
      <c r="C25" s="12"/>
      <c r="D25" s="12"/>
      <c r="E25" s="12"/>
      <c r="F25" s="12"/>
      <c r="G25" s="12"/>
      <c r="H25" s="12"/>
      <c r="I25" s="12"/>
      <c r="J25" s="12"/>
      <c r="K25" s="12">
        <v>1</v>
      </c>
      <c r="L25" s="12"/>
      <c r="M25" s="12">
        <v>10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27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25" s="27">
        <f>SUM(Table2634[[#This Row],[60m 1.]:[4x200m]])</f>
        <v>11</v>
      </c>
    </row>
    <row r="26" spans="1:25" ht="23.25" customHeight="1" x14ac:dyDescent="0.25">
      <c r="A26" s="7">
        <v>22</v>
      </c>
      <c r="B26" s="14" t="s">
        <v>47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>
        <v>9</v>
      </c>
      <c r="V26" s="12"/>
      <c r="W26" s="12"/>
      <c r="X26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26" s="9">
        <f>SUM(Table2634[[#This Row],[60m 1.]:[4x200m]])</f>
        <v>9</v>
      </c>
    </row>
    <row r="27" spans="1:25" ht="23.25" customHeight="1" x14ac:dyDescent="0.25">
      <c r="A27" s="7">
        <v>23</v>
      </c>
      <c r="B27" s="14" t="s">
        <v>39</v>
      </c>
      <c r="C27" s="12"/>
      <c r="D27" s="12"/>
      <c r="E27" s="12"/>
      <c r="F27" s="12"/>
      <c r="G27" s="12"/>
      <c r="H27" s="12"/>
      <c r="I27" s="12">
        <v>9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27" s="9">
        <f>SUM(Table2634[[#This Row],[60m 1.]:[4x200m]])</f>
        <v>9</v>
      </c>
    </row>
    <row r="28" spans="1:25" ht="23.25" customHeight="1" x14ac:dyDescent="0.25">
      <c r="A28" s="7">
        <v>24</v>
      </c>
      <c r="B28" s="28" t="s">
        <v>27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>
        <v>9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27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28" s="27">
        <f>SUM(Table2634[[#This Row],[60m 1.]:[4x200m]])</f>
        <v>9</v>
      </c>
    </row>
    <row r="29" spans="1:25" ht="23.25" customHeight="1" x14ac:dyDescent="0.25">
      <c r="A29" s="7">
        <v>25</v>
      </c>
      <c r="B29" s="14" t="s">
        <v>25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>
        <v>6</v>
      </c>
      <c r="T29" s="12"/>
      <c r="U29" s="12"/>
      <c r="V29" s="12"/>
      <c r="W29" s="12"/>
      <c r="X29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29" s="9">
        <f>SUM(Table2634[[#This Row],[60m 1.]:[4x200m]])</f>
        <v>6</v>
      </c>
    </row>
    <row r="30" spans="1:25" ht="23.25" customHeight="1" x14ac:dyDescent="0.25">
      <c r="A30" s="7">
        <v>26</v>
      </c>
      <c r="B30" s="28" t="s">
        <v>69</v>
      </c>
      <c r="C30" s="12"/>
      <c r="D30" s="12"/>
      <c r="E30" s="12">
        <v>6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27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30" s="27">
        <f>SUM(Table2634[[#This Row],[60m 1.]:[4x200m]])</f>
        <v>6</v>
      </c>
    </row>
    <row r="31" spans="1:25" s="25" customFormat="1" ht="18.75" x14ac:dyDescent="0.25">
      <c r="A31" s="7">
        <v>27</v>
      </c>
      <c r="B31" s="28" t="s">
        <v>26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>
        <v>5</v>
      </c>
      <c r="V31" s="12"/>
      <c r="W31" s="12"/>
      <c r="X31" s="27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31" s="27">
        <f>SUM(Table2634[[#This Row],[60m 1.]:[4x200m]])</f>
        <v>5</v>
      </c>
    </row>
    <row r="32" spans="1:25" s="25" customFormat="1" ht="18.75" x14ac:dyDescent="0.25">
      <c r="A32" s="23"/>
      <c r="B32" s="8" t="s">
        <v>10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>
        <v>4</v>
      </c>
      <c r="V32" s="12"/>
      <c r="W32" s="12"/>
      <c r="X32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32" s="9">
        <f>SUM(Table2634[[#This Row],[60m 1.]:[4x200m]])</f>
        <v>4</v>
      </c>
    </row>
    <row r="33" spans="1:25" s="25" customFormat="1" ht="18.75" x14ac:dyDescent="0.25">
      <c r="A33" s="23"/>
      <c r="B33" s="14" t="s">
        <v>41</v>
      </c>
      <c r="C33" s="13"/>
      <c r="D33" s="13"/>
      <c r="E33" s="13"/>
      <c r="F33" s="13"/>
      <c r="G33" s="12"/>
      <c r="H33" s="13"/>
      <c r="I33" s="12"/>
      <c r="J33" s="12"/>
      <c r="K33" s="13"/>
      <c r="L33" s="13"/>
      <c r="M33" s="13"/>
      <c r="N33" s="13"/>
      <c r="O33" s="12"/>
      <c r="P33" s="12"/>
      <c r="Q33" s="13"/>
      <c r="R33" s="13"/>
      <c r="S33" s="13"/>
      <c r="T33" s="13"/>
      <c r="U33" s="13"/>
      <c r="V33" s="13"/>
      <c r="W33" s="13"/>
      <c r="X33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33" s="9">
        <f>SUM(Table2634[[#This Row],[60m 1.]:[4x200m]])</f>
        <v>0</v>
      </c>
    </row>
    <row r="34" spans="1:25" s="25" customFormat="1" ht="18.75" x14ac:dyDescent="0.25">
      <c r="A34" s="23"/>
      <c r="B34" s="8" t="s">
        <v>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5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34" s="9">
        <f>SUM(Table2634[[#This Row],[60m 1.]:[4x200m]])</f>
        <v>0</v>
      </c>
    </row>
    <row r="35" spans="1:25" s="25" customFormat="1" ht="18.75" x14ac:dyDescent="0.25">
      <c r="A35" s="23"/>
      <c r="B35" s="14" t="s">
        <v>40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5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35" s="9">
        <f>SUM(Table2634[[#This Row],[60m 1.]:[4x200m]])</f>
        <v>0</v>
      </c>
    </row>
    <row r="36" spans="1:25" s="25" customFormat="1" ht="18.75" x14ac:dyDescent="0.25">
      <c r="A36" s="23"/>
      <c r="B36" s="14" t="s">
        <v>44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9" t="e">
        <f>LARGE(Table2634[[#This Row],[60m 1.]:[kuulitõuge 2.]],1)+LARGE(Table2634[[#This Row],[60m 1.]:[kuulitõuge 2.]],2)+LARGE(Table2634[[#This Row],[60m 1.]:[kuulitõuge 2.]],3)+LARGE(Table2634[[#This Row],[60m 1.]:[kuulitõuge 2.]],4)+LARGE(Table2634[[#This Row],[60m 1.]:[kuulitõuge 2.]],5)+LARGE(Table2634[[#This Row],[60m 1.]:[kuulitõuge 2.]],6)+LARGE(Table2634[[#This Row],[60m 1.]:[kuulitõuge 2.]],7)+LARGE(Table2634[[#This Row],[60m 1.]:[kuulitõuge 2.]],8)+LARGE(Table2634[[#This Row],[60m 1.]:[kuulitõuge 2.]],9)+LARGE(Table2634[[#This Row],[60m 1.]:[kuulitõuge 2.]],10)+Table2634[[#This Row],[4x200m]]</f>
        <v>#NUM!</v>
      </c>
      <c r="Y36" s="9">
        <f>SUM(Table2634[[#This Row],[60m 1.]:[4x200m]])</f>
        <v>0</v>
      </c>
    </row>
    <row r="37" spans="1:25" s="25" customFormat="1" ht="18.75" x14ac:dyDescent="0.25">
      <c r="A37" s="23"/>
      <c r="B37" s="26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7"/>
      <c r="Y37" s="24"/>
    </row>
  </sheetData>
  <mergeCells count="1">
    <mergeCell ref="A3:W3"/>
  </mergeCells>
  <pageMargins left="0.7" right="0.7" top="0.75" bottom="0.75" header="0.3" footer="0.3"/>
  <pageSetup paperSize="9" scale="55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E5AE7-5FBC-406D-A4B0-2E234E1085BF}">
  <sheetPr>
    <pageSetUpPr fitToPage="1"/>
  </sheetPr>
  <dimension ref="A1:Y38"/>
  <sheetViews>
    <sheetView zoomScale="80" zoomScaleNormal="80" workbookViewId="0">
      <selection activeCell="A4" sqref="A4"/>
    </sheetView>
  </sheetViews>
  <sheetFormatPr defaultRowHeight="15" x14ac:dyDescent="0.25"/>
  <cols>
    <col min="1" max="1" width="6.28515625" style="11" customWidth="1"/>
    <col min="2" max="2" width="22.5703125" style="3" customWidth="1"/>
    <col min="3" max="17" width="5.42578125" style="3" customWidth="1"/>
    <col min="18" max="18" width="6" style="3" customWidth="1"/>
    <col min="19" max="23" width="5.42578125" style="3" customWidth="1"/>
    <col min="24" max="24" width="11.85546875" style="3" hidden="1" customWidth="1"/>
    <col min="25" max="16384" width="9.140625" style="3"/>
  </cols>
  <sheetData>
    <row r="1" spans="1:25" x14ac:dyDescent="0.25">
      <c r="A1" s="3"/>
    </row>
    <row r="2" spans="1:25" x14ac:dyDescent="0.25">
      <c r="A2" s="19"/>
      <c r="B2" s="19"/>
    </row>
    <row r="3" spans="1:25" ht="45" customHeight="1" x14ac:dyDescent="0.5">
      <c r="A3" s="38" t="s">
        <v>51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1"/>
    </row>
    <row r="4" spans="1:25" ht="105" x14ac:dyDescent="0.3">
      <c r="A4" s="5" t="s">
        <v>5</v>
      </c>
      <c r="B4" s="20" t="s">
        <v>4</v>
      </c>
      <c r="C4" s="1" t="s">
        <v>55</v>
      </c>
      <c r="D4" s="1" t="s">
        <v>56</v>
      </c>
      <c r="E4" s="1" t="s">
        <v>65</v>
      </c>
      <c r="F4" s="1" t="s">
        <v>12</v>
      </c>
      <c r="G4" s="1" t="s">
        <v>59</v>
      </c>
      <c r="H4" s="1" t="s">
        <v>60</v>
      </c>
      <c r="I4" s="1" t="s">
        <v>66</v>
      </c>
      <c r="J4" s="1" t="s">
        <v>67</v>
      </c>
      <c r="K4" s="1" t="s">
        <v>61</v>
      </c>
      <c r="L4" s="1" t="s">
        <v>63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64</v>
      </c>
      <c r="X4" s="1" t="s">
        <v>35</v>
      </c>
      <c r="Y4" s="17" t="s">
        <v>36</v>
      </c>
    </row>
    <row r="5" spans="1:25" ht="24" customHeight="1" x14ac:dyDescent="0.25">
      <c r="A5" s="21">
        <v>1</v>
      </c>
      <c r="B5" s="14" t="s">
        <v>33</v>
      </c>
      <c r="C5" s="12">
        <v>11</v>
      </c>
      <c r="D5" s="12">
        <v>10</v>
      </c>
      <c r="E5" s="12">
        <v>16</v>
      </c>
      <c r="F5" s="12">
        <v>7</v>
      </c>
      <c r="G5" s="12">
        <v>12</v>
      </c>
      <c r="H5" s="12">
        <v>7</v>
      </c>
      <c r="I5" s="12"/>
      <c r="J5" s="12"/>
      <c r="K5" s="12">
        <v>16</v>
      </c>
      <c r="L5" s="12">
        <v>6</v>
      </c>
      <c r="M5" s="12">
        <v>16</v>
      </c>
      <c r="N5" s="12">
        <v>9</v>
      </c>
      <c r="O5" s="12">
        <v>16</v>
      </c>
      <c r="P5" s="12">
        <v>12</v>
      </c>
      <c r="Q5" s="12">
        <v>14</v>
      </c>
      <c r="R5" s="12">
        <v>12</v>
      </c>
      <c r="S5" s="12"/>
      <c r="T5" s="12"/>
      <c r="U5" s="12">
        <v>10</v>
      </c>
      <c r="V5" s="12">
        <v>9</v>
      </c>
      <c r="W5" s="12">
        <v>16</v>
      </c>
      <c r="X5" s="9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151</v>
      </c>
      <c r="Y5" s="16">
        <v>151</v>
      </c>
    </row>
    <row r="6" spans="1:25" ht="24" customHeight="1" x14ac:dyDescent="0.25">
      <c r="A6" s="21">
        <v>2</v>
      </c>
      <c r="B6" s="18" t="s">
        <v>2</v>
      </c>
      <c r="C6" s="22">
        <v>16</v>
      </c>
      <c r="D6" s="22">
        <v>6</v>
      </c>
      <c r="E6" s="22"/>
      <c r="F6" s="22"/>
      <c r="G6" s="22">
        <v>10</v>
      </c>
      <c r="H6" s="22"/>
      <c r="I6" s="22"/>
      <c r="J6" s="22"/>
      <c r="K6" s="22">
        <v>14</v>
      </c>
      <c r="L6" s="22">
        <v>9</v>
      </c>
      <c r="M6" s="22">
        <v>11</v>
      </c>
      <c r="N6" s="22"/>
      <c r="O6" s="12">
        <v>11</v>
      </c>
      <c r="P6" s="12"/>
      <c r="Q6" s="22">
        <v>11</v>
      </c>
      <c r="R6" s="22">
        <v>6</v>
      </c>
      <c r="S6" s="22"/>
      <c r="T6" s="22"/>
      <c r="U6" s="22">
        <v>16</v>
      </c>
      <c r="V6" s="22">
        <v>13</v>
      </c>
      <c r="W6" s="22">
        <v>13</v>
      </c>
      <c r="X6" s="9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130</v>
      </c>
      <c r="Y6" s="16">
        <v>130</v>
      </c>
    </row>
    <row r="7" spans="1:25" ht="24" customHeight="1" x14ac:dyDescent="0.25">
      <c r="A7" s="21">
        <v>3</v>
      </c>
      <c r="B7" s="18" t="s">
        <v>3</v>
      </c>
      <c r="C7" s="22">
        <v>9</v>
      </c>
      <c r="D7" s="22">
        <v>7</v>
      </c>
      <c r="E7" s="22">
        <v>14</v>
      </c>
      <c r="F7" s="22">
        <v>12</v>
      </c>
      <c r="G7" s="22"/>
      <c r="H7" s="22"/>
      <c r="I7" s="22"/>
      <c r="J7" s="22"/>
      <c r="K7" s="22">
        <v>12</v>
      </c>
      <c r="L7" s="22">
        <v>7</v>
      </c>
      <c r="M7" s="22">
        <v>12</v>
      </c>
      <c r="N7" s="22">
        <v>8</v>
      </c>
      <c r="O7" s="12">
        <v>14</v>
      </c>
      <c r="P7" s="12">
        <v>9</v>
      </c>
      <c r="Q7" s="22">
        <v>13</v>
      </c>
      <c r="R7" s="22">
        <v>8</v>
      </c>
      <c r="S7" s="22"/>
      <c r="T7" s="22"/>
      <c r="U7" s="22"/>
      <c r="V7" s="22"/>
      <c r="W7" s="22"/>
      <c r="X7" s="9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111</v>
      </c>
      <c r="Y7" s="16">
        <v>111</v>
      </c>
    </row>
    <row r="8" spans="1:25" ht="24" customHeight="1" x14ac:dyDescent="0.25">
      <c r="A8" s="21">
        <v>4</v>
      </c>
      <c r="B8" s="8" t="s">
        <v>8</v>
      </c>
      <c r="C8" s="12">
        <v>12</v>
      </c>
      <c r="D8" s="12">
        <v>5</v>
      </c>
      <c r="E8" s="12">
        <v>10</v>
      </c>
      <c r="F8" s="12"/>
      <c r="G8" s="12">
        <v>4</v>
      </c>
      <c r="H8" s="12"/>
      <c r="I8" s="12"/>
      <c r="J8" s="12"/>
      <c r="K8" s="12">
        <v>10</v>
      </c>
      <c r="L8" s="12">
        <v>8</v>
      </c>
      <c r="M8" s="12">
        <v>13</v>
      </c>
      <c r="N8" s="12"/>
      <c r="O8" s="12"/>
      <c r="P8" s="12"/>
      <c r="Q8" s="12">
        <v>16</v>
      </c>
      <c r="R8" s="12">
        <v>9</v>
      </c>
      <c r="S8" s="12"/>
      <c r="T8" s="12"/>
      <c r="U8" s="12">
        <v>8</v>
      </c>
      <c r="V8" s="12"/>
      <c r="W8" s="12">
        <v>11</v>
      </c>
      <c r="X8" s="9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106</v>
      </c>
      <c r="Y8" s="16">
        <f>SUM(Table263423[[#This Row],[60m 1.]:[4x200m]])</f>
        <v>106</v>
      </c>
    </row>
    <row r="9" spans="1:25" ht="24" customHeight="1" x14ac:dyDescent="0.25">
      <c r="A9" s="21">
        <v>5</v>
      </c>
      <c r="B9" s="18" t="s">
        <v>1</v>
      </c>
      <c r="C9" s="22">
        <v>13</v>
      </c>
      <c r="D9" s="22"/>
      <c r="E9" s="22">
        <v>4</v>
      </c>
      <c r="F9" s="22">
        <v>0</v>
      </c>
      <c r="G9" s="22">
        <v>14</v>
      </c>
      <c r="H9" s="22"/>
      <c r="I9" s="22">
        <v>16</v>
      </c>
      <c r="J9" s="22"/>
      <c r="K9" s="22"/>
      <c r="L9" s="22"/>
      <c r="M9" s="22"/>
      <c r="N9" s="22"/>
      <c r="O9" s="12"/>
      <c r="P9" s="12"/>
      <c r="Q9" s="22">
        <v>10</v>
      </c>
      <c r="R9" s="22"/>
      <c r="S9" s="22"/>
      <c r="T9" s="22"/>
      <c r="U9" s="22"/>
      <c r="V9" s="22"/>
      <c r="W9" s="22">
        <v>14</v>
      </c>
      <c r="X9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9" s="16">
        <f>SUM(Table263423[[#This Row],[60m 1.]:[4x200m]])</f>
        <v>71</v>
      </c>
    </row>
    <row r="10" spans="1:25" ht="24" customHeight="1" x14ac:dyDescent="0.25">
      <c r="A10" s="21">
        <v>6</v>
      </c>
      <c r="B10" s="8" t="s">
        <v>46</v>
      </c>
      <c r="C10" s="12"/>
      <c r="D10" s="12"/>
      <c r="E10" s="12"/>
      <c r="F10" s="12"/>
      <c r="G10" s="12"/>
      <c r="H10" s="12"/>
      <c r="I10" s="12"/>
      <c r="J10" s="12"/>
      <c r="K10" s="12">
        <v>13</v>
      </c>
      <c r="L10" s="12"/>
      <c r="M10" s="12">
        <v>7</v>
      </c>
      <c r="N10" s="12"/>
      <c r="O10" s="12">
        <v>13</v>
      </c>
      <c r="P10" s="12"/>
      <c r="Q10" s="12">
        <v>2</v>
      </c>
      <c r="R10" s="12"/>
      <c r="S10" s="12"/>
      <c r="T10" s="12"/>
      <c r="U10" s="12">
        <v>14</v>
      </c>
      <c r="V10" s="12"/>
      <c r="W10" s="12"/>
      <c r="X10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10" s="16">
        <f>SUM(Table263423[[#This Row],[60m 1.]:[4x200m]])</f>
        <v>49</v>
      </c>
    </row>
    <row r="11" spans="1:25" ht="24" customHeight="1" x14ac:dyDescent="0.25">
      <c r="A11" s="21">
        <v>7</v>
      </c>
      <c r="B11" s="28" t="s">
        <v>47</v>
      </c>
      <c r="C11" s="12">
        <v>14</v>
      </c>
      <c r="D11" s="12"/>
      <c r="E11" s="12"/>
      <c r="F11" s="12"/>
      <c r="G11" s="12">
        <v>6</v>
      </c>
      <c r="H11" s="12"/>
      <c r="I11" s="12"/>
      <c r="J11" s="12"/>
      <c r="K11" s="12">
        <v>11</v>
      </c>
      <c r="L11" s="12"/>
      <c r="M11" s="12"/>
      <c r="N11" s="12"/>
      <c r="O11" s="12"/>
      <c r="P11" s="12"/>
      <c r="Q11" s="12"/>
      <c r="R11" s="12"/>
      <c r="S11" s="12">
        <v>13</v>
      </c>
      <c r="T11" s="12"/>
      <c r="U11" s="12"/>
      <c r="V11" s="12"/>
      <c r="W11" s="12"/>
      <c r="X11" s="27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11" s="40">
        <f>SUM(Table263423[[#This Row],[60m 1.]:[4x200m]])</f>
        <v>44</v>
      </c>
    </row>
    <row r="12" spans="1:25" ht="24" customHeight="1" x14ac:dyDescent="0.25">
      <c r="A12" s="21">
        <v>8</v>
      </c>
      <c r="B12" s="14" t="s">
        <v>30</v>
      </c>
      <c r="C12" s="12">
        <v>4</v>
      </c>
      <c r="D12" s="12"/>
      <c r="E12" s="12">
        <v>13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>
        <v>5</v>
      </c>
      <c r="R12" s="12"/>
      <c r="S12" s="12">
        <v>12</v>
      </c>
      <c r="T12" s="12"/>
      <c r="U12" s="12"/>
      <c r="V12" s="12"/>
      <c r="W12" s="12"/>
      <c r="X12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12" s="16">
        <f>SUM(Table263423[[#This Row],[60m 1.]:[4x200m]])</f>
        <v>34</v>
      </c>
    </row>
    <row r="13" spans="1:25" ht="24" customHeight="1" x14ac:dyDescent="0.25">
      <c r="A13" s="21">
        <v>9</v>
      </c>
      <c r="B13" s="14" t="s">
        <v>32</v>
      </c>
      <c r="C13" s="12"/>
      <c r="D13" s="12"/>
      <c r="E13" s="12">
        <v>5</v>
      </c>
      <c r="F13" s="12"/>
      <c r="G13" s="12"/>
      <c r="H13" s="12"/>
      <c r="I13" s="12"/>
      <c r="J13" s="12"/>
      <c r="K13" s="12"/>
      <c r="L13" s="12"/>
      <c r="M13" s="12">
        <v>10</v>
      </c>
      <c r="N13" s="12"/>
      <c r="O13" s="12"/>
      <c r="P13" s="12"/>
      <c r="Q13" s="12">
        <v>4</v>
      </c>
      <c r="R13" s="12">
        <v>3</v>
      </c>
      <c r="S13" s="12"/>
      <c r="T13" s="12"/>
      <c r="U13" s="12"/>
      <c r="V13" s="12"/>
      <c r="W13" s="12">
        <v>12</v>
      </c>
      <c r="X13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13" s="16">
        <f>SUM(Table263423[[#This Row],[60m 1.]:[4x200m]])</f>
        <v>34</v>
      </c>
    </row>
    <row r="14" spans="1:25" ht="24" customHeight="1" x14ac:dyDescent="0.25">
      <c r="A14" s="21">
        <v>10</v>
      </c>
      <c r="B14" s="8" t="s">
        <v>10</v>
      </c>
      <c r="C14" s="12"/>
      <c r="D14" s="12"/>
      <c r="E14" s="12"/>
      <c r="F14" s="12"/>
      <c r="G14" s="12">
        <v>13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>
        <v>16</v>
      </c>
      <c r="T14" s="12"/>
      <c r="U14" s="12"/>
      <c r="V14" s="12"/>
      <c r="W14" s="12"/>
      <c r="X14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14" s="16">
        <f>SUM(Table263423[[#This Row],[60m 1.]:[4x200m]])</f>
        <v>29</v>
      </c>
    </row>
    <row r="15" spans="1:25" ht="24" customHeight="1" x14ac:dyDescent="0.25">
      <c r="A15" s="21">
        <v>11</v>
      </c>
      <c r="B15" s="28" t="s">
        <v>42</v>
      </c>
      <c r="C15" s="12"/>
      <c r="D15" s="12"/>
      <c r="E15" s="12">
        <v>8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>
        <v>14</v>
      </c>
      <c r="T15" s="12"/>
      <c r="U15" s="12">
        <v>7</v>
      </c>
      <c r="V15" s="12"/>
      <c r="W15" s="12"/>
      <c r="X15" s="27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15" s="40">
        <f>SUM(Table263423[[#This Row],[60m 1.]:[4x200m]])</f>
        <v>29</v>
      </c>
    </row>
    <row r="16" spans="1:25" ht="24" customHeight="1" x14ac:dyDescent="0.25">
      <c r="A16" s="21">
        <v>12</v>
      </c>
      <c r="B16" s="28" t="s">
        <v>73</v>
      </c>
      <c r="C16" s="12"/>
      <c r="D16" s="12"/>
      <c r="E16" s="12">
        <v>3</v>
      </c>
      <c r="F16" s="12"/>
      <c r="G16" s="12">
        <v>11</v>
      </c>
      <c r="H16" s="12">
        <v>5</v>
      </c>
      <c r="I16" s="12">
        <v>10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27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16" s="40">
        <f>SUM(Table263423[[#This Row],[60m 1.]:[4x200m]])</f>
        <v>29</v>
      </c>
    </row>
    <row r="17" spans="1:25" ht="24" customHeight="1" x14ac:dyDescent="0.25">
      <c r="A17" s="21">
        <v>13</v>
      </c>
      <c r="B17" s="18" t="s">
        <v>0</v>
      </c>
      <c r="C17" s="22">
        <v>8</v>
      </c>
      <c r="D17" s="22">
        <v>1</v>
      </c>
      <c r="E17" s="22">
        <v>11</v>
      </c>
      <c r="F17" s="22">
        <v>9</v>
      </c>
      <c r="G17" s="22"/>
      <c r="H17" s="22"/>
      <c r="I17" s="22"/>
      <c r="J17" s="22"/>
      <c r="K17" s="22"/>
      <c r="L17" s="22"/>
      <c r="M17" s="22"/>
      <c r="N17" s="22"/>
      <c r="O17" s="12"/>
      <c r="P17" s="12"/>
      <c r="Q17" s="22"/>
      <c r="R17" s="22"/>
      <c r="S17" s="22"/>
      <c r="T17" s="22"/>
      <c r="U17" s="22"/>
      <c r="V17" s="22"/>
      <c r="W17" s="22"/>
      <c r="X17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17" s="16">
        <f>SUM(Table263423[[#This Row],[60m 1.]:[4x200m]])</f>
        <v>29</v>
      </c>
    </row>
    <row r="18" spans="1:25" ht="24" customHeight="1" x14ac:dyDescent="0.25">
      <c r="A18" s="21">
        <v>14</v>
      </c>
      <c r="B18" s="28" t="s">
        <v>69</v>
      </c>
      <c r="C18" s="12"/>
      <c r="D18" s="12"/>
      <c r="E18" s="12"/>
      <c r="F18" s="12"/>
      <c r="G18" s="12">
        <v>8</v>
      </c>
      <c r="H18" s="12"/>
      <c r="I18" s="12"/>
      <c r="J18" s="12"/>
      <c r="K18" s="12"/>
      <c r="L18" s="12"/>
      <c r="M18" s="12"/>
      <c r="N18" s="12"/>
      <c r="O18" s="12">
        <v>8</v>
      </c>
      <c r="P18" s="12"/>
      <c r="Q18" s="12"/>
      <c r="R18" s="12"/>
      <c r="S18" s="12">
        <v>11</v>
      </c>
      <c r="T18" s="12"/>
      <c r="U18" s="12"/>
      <c r="V18" s="12"/>
      <c r="W18" s="12"/>
      <c r="X18" s="27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18" s="40">
        <f>SUM(Table263423[[#This Row],[60m 1.]:[4x200m]])</f>
        <v>27</v>
      </c>
    </row>
    <row r="19" spans="1:25" ht="24" customHeight="1" x14ac:dyDescent="0.25">
      <c r="A19" s="21">
        <v>15</v>
      </c>
      <c r="B19" s="28" t="s">
        <v>74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>
        <v>14</v>
      </c>
      <c r="N19" s="12"/>
      <c r="O19" s="12"/>
      <c r="P19" s="12"/>
      <c r="Q19" s="12"/>
      <c r="R19" s="12"/>
      <c r="S19" s="12"/>
      <c r="T19" s="12"/>
      <c r="U19" s="12">
        <v>12</v>
      </c>
      <c r="V19" s="12"/>
      <c r="W19" s="12"/>
      <c r="X19" s="27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19" s="40">
        <f>SUM(Table263423[[#This Row],[60m 1.]:[4x200m]])</f>
        <v>26</v>
      </c>
    </row>
    <row r="20" spans="1:25" ht="24" customHeight="1" x14ac:dyDescent="0.25">
      <c r="A20" s="21">
        <v>16</v>
      </c>
      <c r="B20" s="14" t="s">
        <v>29</v>
      </c>
      <c r="C20" s="12">
        <v>3</v>
      </c>
      <c r="D20" s="12"/>
      <c r="E20" s="12"/>
      <c r="F20" s="12"/>
      <c r="G20" s="12"/>
      <c r="H20" s="12"/>
      <c r="I20" s="12">
        <v>13</v>
      </c>
      <c r="J20" s="12"/>
      <c r="K20" s="12"/>
      <c r="L20" s="12"/>
      <c r="M20" s="12"/>
      <c r="N20" s="12"/>
      <c r="O20" s="12"/>
      <c r="P20" s="12"/>
      <c r="Q20" s="12">
        <v>7</v>
      </c>
      <c r="R20" s="12"/>
      <c r="S20" s="12"/>
      <c r="T20" s="12"/>
      <c r="U20" s="12"/>
      <c r="V20" s="12"/>
      <c r="W20" s="12"/>
      <c r="X20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20" s="16">
        <f>SUM(Table263423[[#This Row],[60m 1.]:[4x200m]])</f>
        <v>23</v>
      </c>
    </row>
    <row r="21" spans="1:25" ht="24" customHeight="1" x14ac:dyDescent="0.25">
      <c r="A21" s="21">
        <v>17</v>
      </c>
      <c r="B21" s="8" t="s">
        <v>43</v>
      </c>
      <c r="C21" s="12"/>
      <c r="D21" s="12"/>
      <c r="E21" s="12">
        <v>6</v>
      </c>
      <c r="F21" s="12">
        <v>2</v>
      </c>
      <c r="G21" s="12"/>
      <c r="H21" s="12"/>
      <c r="I21" s="12">
        <v>14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21" s="16">
        <f>SUM(Table263423[[#This Row],[60m 1.]:[4x200m]])</f>
        <v>22</v>
      </c>
    </row>
    <row r="22" spans="1:25" ht="24" customHeight="1" x14ac:dyDescent="0.25">
      <c r="A22" s="21">
        <v>18</v>
      </c>
      <c r="B22" s="14" t="s">
        <v>27</v>
      </c>
      <c r="C22" s="12"/>
      <c r="D22" s="12"/>
      <c r="E22" s="12"/>
      <c r="F22" s="12"/>
      <c r="G22" s="12"/>
      <c r="H22" s="12"/>
      <c r="I22" s="12">
        <v>11</v>
      </c>
      <c r="J22" s="12"/>
      <c r="K22" s="12"/>
      <c r="L22" s="12"/>
      <c r="M22" s="12"/>
      <c r="N22" s="12"/>
      <c r="O22" s="12">
        <v>10</v>
      </c>
      <c r="P22" s="12"/>
      <c r="Q22" s="12"/>
      <c r="R22" s="12"/>
      <c r="S22" s="12"/>
      <c r="T22" s="12"/>
      <c r="U22" s="12"/>
      <c r="V22" s="12"/>
      <c r="W22" s="12"/>
      <c r="X22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22" s="16">
        <f>SUM(Table263423[[#This Row],[60m 1.]:[4x200m]])</f>
        <v>21</v>
      </c>
    </row>
    <row r="23" spans="1:25" ht="24" customHeight="1" x14ac:dyDescent="0.25">
      <c r="A23" s="21">
        <v>19</v>
      </c>
      <c r="B23" s="8" t="s">
        <v>28</v>
      </c>
      <c r="C23" s="12"/>
      <c r="D23" s="12"/>
      <c r="E23" s="12"/>
      <c r="F23" s="12"/>
      <c r="G23" s="12">
        <v>9</v>
      </c>
      <c r="H23" s="12"/>
      <c r="I23" s="12">
        <v>12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23" s="16">
        <f>SUM(Table263423[[#This Row],[60m 1.]:[4x200m]])</f>
        <v>21</v>
      </c>
    </row>
    <row r="24" spans="1:25" ht="24" customHeight="1" x14ac:dyDescent="0.25">
      <c r="A24" s="21">
        <v>20</v>
      </c>
      <c r="B24" s="8" t="s">
        <v>76</v>
      </c>
      <c r="C24" s="12"/>
      <c r="D24" s="12"/>
      <c r="E24" s="12"/>
      <c r="F24" s="12"/>
      <c r="G24" s="12">
        <v>16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5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24" s="43">
        <f>SUM(Table263423[[#This Row],[60m 1.]:[4x200m]])</f>
        <v>16</v>
      </c>
    </row>
    <row r="25" spans="1:25" ht="24" customHeight="1" x14ac:dyDescent="0.25">
      <c r="A25" s="21">
        <v>21</v>
      </c>
      <c r="B25" s="8" t="s">
        <v>9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>
        <v>11</v>
      </c>
      <c r="V25" s="12"/>
      <c r="W25" s="12"/>
      <c r="X25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25" s="16">
        <f>SUM(Table263423[[#This Row],[60m 1.]:[4x200m]])</f>
        <v>11</v>
      </c>
    </row>
    <row r="26" spans="1:25" ht="24" customHeight="1" x14ac:dyDescent="0.25">
      <c r="A26" s="21">
        <v>22</v>
      </c>
      <c r="B26" s="8" t="s">
        <v>11</v>
      </c>
      <c r="C26" s="12"/>
      <c r="D26" s="12"/>
      <c r="E26" s="12"/>
      <c r="F26" s="12"/>
      <c r="G26" s="12"/>
      <c r="H26" s="12"/>
      <c r="I26" s="12">
        <v>9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26" s="16">
        <f>SUM(Table263423[[#This Row],[60m 1.]:[4x200m]])</f>
        <v>9</v>
      </c>
    </row>
    <row r="27" spans="1:25" ht="24" customHeight="1" x14ac:dyDescent="0.25">
      <c r="A27" s="21">
        <v>23</v>
      </c>
      <c r="B27" s="8" t="s">
        <v>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>
        <v>0</v>
      </c>
      <c r="P27" s="12"/>
      <c r="Q27" s="12"/>
      <c r="R27" s="12"/>
      <c r="S27" s="12"/>
      <c r="T27" s="12"/>
      <c r="U27" s="12">
        <v>6</v>
      </c>
      <c r="V27" s="12"/>
      <c r="W27" s="12"/>
      <c r="X27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27" s="16">
        <f>SUM(Table263423[[#This Row],[60m 1.]:[4x200m]])</f>
        <v>6</v>
      </c>
    </row>
    <row r="28" spans="1:25" ht="24" customHeight="1" x14ac:dyDescent="0.25">
      <c r="A28" s="21">
        <v>24</v>
      </c>
      <c r="B28" s="14" t="s">
        <v>49</v>
      </c>
      <c r="C28" s="12">
        <v>2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28" s="16">
        <f>SUM(Table263423[[#This Row],[60m 1.]:[4x200m]])</f>
        <v>2</v>
      </c>
    </row>
    <row r="29" spans="1:25" ht="24" customHeight="1" x14ac:dyDescent="0.25">
      <c r="A29" s="21">
        <v>25</v>
      </c>
      <c r="B29" s="14" t="s">
        <v>41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29" s="16">
        <f>SUM(Table263423[[#This Row],[60m 1.]:[4x200m]])</f>
        <v>0</v>
      </c>
    </row>
    <row r="30" spans="1:25" ht="24" customHeight="1" x14ac:dyDescent="0.25">
      <c r="A30" s="21">
        <v>26</v>
      </c>
      <c r="B30" s="14" t="s">
        <v>26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30" s="16">
        <f>SUM(Table263423[[#This Row],[60m 1.]:[4x200m]])</f>
        <v>0</v>
      </c>
    </row>
    <row r="31" spans="1:25" ht="24" customHeight="1" x14ac:dyDescent="0.25">
      <c r="A31" s="21">
        <v>27</v>
      </c>
      <c r="B31" s="14" t="s">
        <v>34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31" s="16">
        <f>SUM(Table263423[[#This Row],[60m 1.]:[4x200m]])</f>
        <v>0</v>
      </c>
    </row>
    <row r="32" spans="1:25" ht="24" customHeight="1" x14ac:dyDescent="0.25">
      <c r="A32" s="21">
        <v>28</v>
      </c>
      <c r="B32" s="14" t="s">
        <v>25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32" s="16">
        <f>SUM(Table263423[[#This Row],[60m 1.]:[4x200m]])</f>
        <v>0</v>
      </c>
    </row>
    <row r="33" spans="1:25" s="25" customFormat="1" ht="18.75" x14ac:dyDescent="0.25">
      <c r="A33" s="21">
        <v>29</v>
      </c>
      <c r="B33" s="14" t="s">
        <v>45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33" s="16">
        <f>SUM(Table263423[[#This Row],[60m 1.]:[4x200m]])</f>
        <v>0</v>
      </c>
    </row>
    <row r="34" spans="1:25" s="25" customFormat="1" ht="18.75" x14ac:dyDescent="0.25">
      <c r="A34" s="21">
        <v>30</v>
      </c>
      <c r="B34" s="8" t="s">
        <v>40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34" s="16">
        <f>SUM(Table263423[[#This Row],[60m 1.]:[4x200m]])</f>
        <v>0</v>
      </c>
    </row>
    <row r="35" spans="1:25" s="25" customFormat="1" ht="18.75" x14ac:dyDescent="0.25">
      <c r="A35" s="21">
        <v>31</v>
      </c>
      <c r="B35" s="14" t="s">
        <v>38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35" s="16">
        <f>SUM(Table263423[[#This Row],[60m 1.]:[4x200m]])</f>
        <v>0</v>
      </c>
    </row>
    <row r="36" spans="1:25" s="25" customFormat="1" ht="18.75" x14ac:dyDescent="0.25">
      <c r="A36" s="30"/>
      <c r="B36" s="14" t="s">
        <v>31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36" s="16">
        <f>SUM(Table263423[[#This Row],[60m 1.]:[4x200m]])</f>
        <v>0</v>
      </c>
    </row>
    <row r="37" spans="1:25" s="25" customFormat="1" ht="18.75" x14ac:dyDescent="0.25">
      <c r="A37" s="30"/>
      <c r="B37" s="8" t="s">
        <v>44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37" s="16">
        <f>SUM(Table263423[[#This Row],[60m 1.]:[4x200m]])</f>
        <v>0</v>
      </c>
    </row>
    <row r="38" spans="1:25" ht="18.75" x14ac:dyDescent="0.25">
      <c r="B38" s="14" t="s">
        <v>50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9" t="e">
        <f>LARGE(Table263423[[#This Row],[60m 1.]:[kuulitõuge 2.]],1)+LARGE(Table263423[[#This Row],[60m 1.]:[kuulitõuge 2.]],2)+LARGE(Table263423[[#This Row],[60m 1.]:[kuulitõuge 2.]],3)+LARGE(Table263423[[#This Row],[60m 1.]:[kuulitõuge 2.]],4)+LARGE(Table263423[[#This Row],[60m 1.]:[kuulitõuge 2.]],5)+LARGE(Table263423[[#This Row],[60m 1.]:[kuulitõuge 2.]],6)+LARGE(Table263423[[#This Row],[60m 1.]:[kuulitõuge 2.]],7)+LARGE(Table263423[[#This Row],[60m 1.]:[kuulitõuge 2.]],8)+LARGE(Table263423[[#This Row],[60m 1.]:[kuulitõuge 2.]],9)+LARGE(Table263423[[#This Row],[60m 1.]:[kuulitõuge 2.]],10)+Table263423[[#This Row],[4x200m]]</f>
        <v>#NUM!</v>
      </c>
      <c r="Y38" s="16">
        <f>SUM(Table263423[[#This Row],[60m 1.]:[4x200m]])</f>
        <v>0</v>
      </c>
    </row>
  </sheetData>
  <mergeCells count="1">
    <mergeCell ref="A3:W3"/>
  </mergeCells>
  <pageMargins left="0.7" right="0.7" top="0.75" bottom="0.75" header="0.3" footer="0.3"/>
  <pageSetup paperSize="9" scale="52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A164-6A60-4C98-B2F1-554C29A81DB5}">
  <sheetPr>
    <pageSetUpPr fitToPage="1"/>
  </sheetPr>
  <dimension ref="A1:Y39"/>
  <sheetViews>
    <sheetView tabSelected="1" zoomScale="80" zoomScaleNormal="80" workbookViewId="0">
      <selection activeCell="Y36" sqref="Y36"/>
    </sheetView>
  </sheetViews>
  <sheetFormatPr defaultRowHeight="15" x14ac:dyDescent="0.25"/>
  <cols>
    <col min="1" max="1" width="6.28515625" style="11" customWidth="1"/>
    <col min="2" max="2" width="22.5703125" style="3" customWidth="1"/>
    <col min="3" max="17" width="5.42578125" style="3" customWidth="1"/>
    <col min="18" max="18" width="6" style="3" customWidth="1"/>
    <col min="19" max="23" width="5.42578125" style="3" customWidth="1"/>
    <col min="24" max="24" width="11.85546875" style="3" hidden="1" customWidth="1"/>
    <col min="25" max="16384" width="9.140625" style="3"/>
  </cols>
  <sheetData>
    <row r="1" spans="1:25" x14ac:dyDescent="0.25">
      <c r="A1" s="3"/>
    </row>
    <row r="2" spans="1:25" x14ac:dyDescent="0.25">
      <c r="A2" s="19"/>
      <c r="B2" s="19"/>
    </row>
    <row r="3" spans="1:25" ht="45" customHeight="1" x14ac:dyDescent="0.5">
      <c r="A3" s="39" t="s">
        <v>54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2"/>
    </row>
    <row r="4" spans="1:25" ht="105" x14ac:dyDescent="0.3">
      <c r="A4" s="5" t="s">
        <v>5</v>
      </c>
      <c r="B4" s="20" t="s">
        <v>4</v>
      </c>
      <c r="C4" s="1" t="s">
        <v>55</v>
      </c>
      <c r="D4" s="1" t="s">
        <v>56</v>
      </c>
      <c r="E4" s="1" t="s">
        <v>7</v>
      </c>
      <c r="F4" s="1" t="s">
        <v>12</v>
      </c>
      <c r="G4" s="1" t="s">
        <v>59</v>
      </c>
      <c r="H4" s="1" t="s">
        <v>60</v>
      </c>
      <c r="I4" s="1" t="s">
        <v>66</v>
      </c>
      <c r="J4" s="1" t="s">
        <v>67</v>
      </c>
      <c r="K4" s="1" t="s">
        <v>61</v>
      </c>
      <c r="L4" s="1" t="s">
        <v>63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64</v>
      </c>
      <c r="X4" s="1" t="s">
        <v>37</v>
      </c>
      <c r="Y4" s="17" t="s">
        <v>36</v>
      </c>
    </row>
    <row r="5" spans="1:25" ht="21.75" customHeight="1" x14ac:dyDescent="0.25">
      <c r="A5" s="21">
        <v>1</v>
      </c>
      <c r="B5" s="14" t="s">
        <v>33</v>
      </c>
      <c r="C5" s="12">
        <v>11</v>
      </c>
      <c r="D5" s="12">
        <v>8</v>
      </c>
      <c r="E5" s="12">
        <v>12</v>
      </c>
      <c r="F5" s="12">
        <v>2</v>
      </c>
      <c r="G5" s="24">
        <v>16</v>
      </c>
      <c r="H5" s="24">
        <v>8</v>
      </c>
      <c r="I5" s="12">
        <v>14</v>
      </c>
      <c r="J5" s="12"/>
      <c r="K5" s="12">
        <v>11</v>
      </c>
      <c r="L5" s="12">
        <v>9</v>
      </c>
      <c r="M5" s="12">
        <v>10</v>
      </c>
      <c r="N5" s="12">
        <v>7</v>
      </c>
      <c r="O5" s="12">
        <v>14</v>
      </c>
      <c r="P5" s="12">
        <v>13</v>
      </c>
      <c r="Q5" s="12">
        <v>10</v>
      </c>
      <c r="R5" s="12">
        <v>8</v>
      </c>
      <c r="S5" s="12">
        <v>9</v>
      </c>
      <c r="T5" s="12">
        <v>8</v>
      </c>
      <c r="U5" s="12">
        <v>13</v>
      </c>
      <c r="V5" s="12">
        <v>10</v>
      </c>
      <c r="W5" s="12">
        <v>16</v>
      </c>
      <c r="X5" s="9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140</v>
      </c>
      <c r="Y5" s="9">
        <v>140</v>
      </c>
    </row>
    <row r="6" spans="1:25" ht="21.75" customHeight="1" x14ac:dyDescent="0.25">
      <c r="A6" s="21">
        <v>2</v>
      </c>
      <c r="B6" s="18" t="s">
        <v>2</v>
      </c>
      <c r="C6" s="12">
        <v>13</v>
      </c>
      <c r="D6" s="12">
        <v>7</v>
      </c>
      <c r="E6" s="12">
        <v>11</v>
      </c>
      <c r="F6" s="12">
        <v>1</v>
      </c>
      <c r="G6" s="24">
        <v>13</v>
      </c>
      <c r="H6" s="24">
        <v>12</v>
      </c>
      <c r="I6" s="12"/>
      <c r="J6" s="12"/>
      <c r="K6" s="12">
        <v>13</v>
      </c>
      <c r="L6" s="12"/>
      <c r="M6" s="12"/>
      <c r="N6" s="12"/>
      <c r="O6" s="12"/>
      <c r="P6" s="12"/>
      <c r="Q6" s="12">
        <v>7</v>
      </c>
      <c r="R6" s="12">
        <v>5</v>
      </c>
      <c r="S6" s="12">
        <v>13</v>
      </c>
      <c r="T6" s="12">
        <v>11</v>
      </c>
      <c r="U6" s="12">
        <v>12</v>
      </c>
      <c r="V6" s="12">
        <v>5</v>
      </c>
      <c r="W6" s="12">
        <v>14</v>
      </c>
      <c r="X6" s="9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126</v>
      </c>
      <c r="Y6" s="9">
        <v>126</v>
      </c>
    </row>
    <row r="7" spans="1:25" ht="21.75" customHeight="1" x14ac:dyDescent="0.25">
      <c r="A7" s="21">
        <v>3</v>
      </c>
      <c r="B7" s="14" t="s">
        <v>30</v>
      </c>
      <c r="C7" s="12">
        <v>3</v>
      </c>
      <c r="D7" s="12">
        <v>1</v>
      </c>
      <c r="E7" s="12">
        <v>13</v>
      </c>
      <c r="F7" s="12">
        <v>5</v>
      </c>
      <c r="G7" s="24"/>
      <c r="H7" s="24"/>
      <c r="I7" s="12"/>
      <c r="J7" s="12"/>
      <c r="K7" s="12"/>
      <c r="L7" s="12"/>
      <c r="M7" s="12">
        <v>14</v>
      </c>
      <c r="N7" s="12">
        <v>3</v>
      </c>
      <c r="O7" s="12">
        <v>11</v>
      </c>
      <c r="P7" s="12"/>
      <c r="Q7" s="12">
        <v>9</v>
      </c>
      <c r="R7" s="12"/>
      <c r="S7" s="12">
        <v>10</v>
      </c>
      <c r="T7" s="12"/>
      <c r="U7" s="12">
        <v>6</v>
      </c>
      <c r="V7" s="12"/>
      <c r="W7" s="12">
        <v>13</v>
      </c>
      <c r="X7" s="9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88</v>
      </c>
      <c r="Y7" s="9">
        <f>SUM(Table26345[[#This Row],[60m 1.]:[4x200m]])</f>
        <v>88</v>
      </c>
    </row>
    <row r="8" spans="1:25" ht="21.75" customHeight="1" x14ac:dyDescent="0.25">
      <c r="A8" s="21">
        <v>4</v>
      </c>
      <c r="B8" s="14" t="s">
        <v>32</v>
      </c>
      <c r="C8" s="12">
        <v>6</v>
      </c>
      <c r="D8" s="12">
        <v>4</v>
      </c>
      <c r="E8" s="12">
        <v>7</v>
      </c>
      <c r="F8" s="12"/>
      <c r="G8" s="24"/>
      <c r="H8" s="24"/>
      <c r="I8" s="12"/>
      <c r="J8" s="12"/>
      <c r="K8" s="12">
        <v>10</v>
      </c>
      <c r="L8" s="12">
        <v>8</v>
      </c>
      <c r="M8" s="12"/>
      <c r="N8" s="12"/>
      <c r="O8" s="12">
        <v>12</v>
      </c>
      <c r="P8" s="12"/>
      <c r="Q8" s="12">
        <v>12</v>
      </c>
      <c r="R8" s="12"/>
      <c r="S8" s="12"/>
      <c r="T8" s="12"/>
      <c r="U8" s="12">
        <v>16</v>
      </c>
      <c r="V8" s="12"/>
      <c r="W8" s="12">
        <v>10</v>
      </c>
      <c r="X8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8" s="9">
        <f>SUM(Table26345[[#This Row],[60m 1.]:[4x200m]])</f>
        <v>85</v>
      </c>
    </row>
    <row r="9" spans="1:25" ht="21.75" customHeight="1" x14ac:dyDescent="0.25">
      <c r="A9" s="21">
        <v>5</v>
      </c>
      <c r="B9" s="18" t="s">
        <v>0</v>
      </c>
      <c r="C9" s="22">
        <v>12</v>
      </c>
      <c r="D9" s="22">
        <v>9</v>
      </c>
      <c r="E9" s="22">
        <v>8</v>
      </c>
      <c r="F9" s="22"/>
      <c r="G9" s="24"/>
      <c r="H9" s="24"/>
      <c r="I9" s="22"/>
      <c r="J9" s="22"/>
      <c r="K9" s="22">
        <v>16</v>
      </c>
      <c r="L9" s="22">
        <v>12</v>
      </c>
      <c r="M9" s="22"/>
      <c r="N9" s="22"/>
      <c r="O9" s="12"/>
      <c r="P9" s="12"/>
      <c r="Q9" s="22">
        <v>13</v>
      </c>
      <c r="R9" s="22">
        <v>2</v>
      </c>
      <c r="S9" s="22"/>
      <c r="T9" s="22"/>
      <c r="U9" s="22"/>
      <c r="V9" s="22"/>
      <c r="W9" s="22">
        <v>12</v>
      </c>
      <c r="X9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9" s="9">
        <f>SUM(Table26345[[#This Row],[60m 1.]:[4x200m]])</f>
        <v>84</v>
      </c>
    </row>
    <row r="10" spans="1:25" ht="21.75" customHeight="1" x14ac:dyDescent="0.25">
      <c r="A10" s="21">
        <v>6</v>
      </c>
      <c r="B10" s="14" t="s">
        <v>29</v>
      </c>
      <c r="C10" s="12">
        <v>14</v>
      </c>
      <c r="D10" s="12">
        <v>2</v>
      </c>
      <c r="E10" s="12">
        <v>14</v>
      </c>
      <c r="F10" s="12"/>
      <c r="G10" s="24">
        <v>10</v>
      </c>
      <c r="H10" s="24">
        <v>6</v>
      </c>
      <c r="I10" s="12"/>
      <c r="J10" s="12"/>
      <c r="K10" s="12"/>
      <c r="L10" s="12"/>
      <c r="M10" s="12">
        <v>16</v>
      </c>
      <c r="N10" s="12">
        <v>11</v>
      </c>
      <c r="O10" s="12"/>
      <c r="P10" s="12"/>
      <c r="Q10" s="12">
        <v>1</v>
      </c>
      <c r="R10" s="12"/>
      <c r="S10" s="12"/>
      <c r="T10" s="12"/>
      <c r="U10" s="12"/>
      <c r="V10" s="12"/>
      <c r="W10" s="12"/>
      <c r="X10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10" s="9">
        <f>SUM(Table26345[[#This Row],[60m 1.]:[4x200m]])</f>
        <v>74</v>
      </c>
    </row>
    <row r="11" spans="1:25" ht="21.75" customHeight="1" x14ac:dyDescent="0.25">
      <c r="A11" s="21">
        <v>7</v>
      </c>
      <c r="B11" s="8" t="s">
        <v>9</v>
      </c>
      <c r="C11" s="12"/>
      <c r="D11" s="12"/>
      <c r="E11" s="12">
        <v>10</v>
      </c>
      <c r="F11" s="12"/>
      <c r="G11" s="24">
        <v>11</v>
      </c>
      <c r="H11" s="24"/>
      <c r="I11" s="12"/>
      <c r="J11" s="12"/>
      <c r="K11" s="12"/>
      <c r="L11" s="12"/>
      <c r="M11" s="12">
        <v>13</v>
      </c>
      <c r="N11" s="12"/>
      <c r="O11" s="12"/>
      <c r="P11" s="24"/>
      <c r="Q11" s="12"/>
      <c r="R11" s="12"/>
      <c r="S11" s="12">
        <v>14</v>
      </c>
      <c r="T11" s="12"/>
      <c r="U11" s="12"/>
      <c r="V11" s="12"/>
      <c r="W11" s="12">
        <v>11</v>
      </c>
      <c r="X11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11" s="9">
        <f>SUM(Table26345[[#This Row],[60m 1.]:[4x200m]])</f>
        <v>59</v>
      </c>
    </row>
    <row r="12" spans="1:25" ht="21.75" customHeight="1" x14ac:dyDescent="0.25">
      <c r="A12" s="21">
        <v>8</v>
      </c>
      <c r="B12" s="14" t="s">
        <v>31</v>
      </c>
      <c r="C12" s="12"/>
      <c r="D12" s="12"/>
      <c r="E12" s="12">
        <v>4</v>
      </c>
      <c r="F12" s="12">
        <v>3</v>
      </c>
      <c r="G12" s="24">
        <v>9</v>
      </c>
      <c r="H12" s="24"/>
      <c r="I12" s="12">
        <v>11</v>
      </c>
      <c r="J12" s="12"/>
      <c r="K12" s="12"/>
      <c r="L12" s="12"/>
      <c r="M12" s="12"/>
      <c r="N12" s="12"/>
      <c r="O12" s="12"/>
      <c r="P12" s="24"/>
      <c r="Q12" s="12">
        <v>4</v>
      </c>
      <c r="R12" s="12"/>
      <c r="S12" s="12"/>
      <c r="T12" s="12"/>
      <c r="U12" s="12">
        <v>11</v>
      </c>
      <c r="V12" s="12">
        <v>9</v>
      </c>
      <c r="W12" s="12">
        <v>8</v>
      </c>
      <c r="X12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12" s="9">
        <f>SUM(Table26345[[#This Row],[60m 1.]:[4x200m]])</f>
        <v>59</v>
      </c>
    </row>
    <row r="13" spans="1:25" ht="21.75" customHeight="1" x14ac:dyDescent="0.25">
      <c r="A13" s="21">
        <v>9</v>
      </c>
      <c r="B13" s="28" t="s">
        <v>70</v>
      </c>
      <c r="C13" s="12">
        <v>16</v>
      </c>
      <c r="D13" s="12"/>
      <c r="E13" s="12">
        <v>16</v>
      </c>
      <c r="F13" s="12"/>
      <c r="G13" s="24">
        <v>7</v>
      </c>
      <c r="H13" s="24">
        <v>5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27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13" s="27">
        <f>SUM(Table26345[[#This Row],[60m 1.]:[4x200m]])</f>
        <v>44</v>
      </c>
    </row>
    <row r="14" spans="1:25" ht="21.75" customHeight="1" x14ac:dyDescent="0.25">
      <c r="A14" s="21">
        <v>10</v>
      </c>
      <c r="B14" s="14" t="s">
        <v>49</v>
      </c>
      <c r="C14" s="12">
        <v>10</v>
      </c>
      <c r="D14" s="12"/>
      <c r="E14" s="12"/>
      <c r="F14" s="12"/>
      <c r="G14" s="24">
        <v>14</v>
      </c>
      <c r="H14" s="24"/>
      <c r="I14" s="12"/>
      <c r="J14" s="12"/>
      <c r="K14" s="12">
        <v>14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14" s="9">
        <f>SUM(Table26345[[#This Row],[60m 1.]:[4x200m]])</f>
        <v>38</v>
      </c>
    </row>
    <row r="15" spans="1:25" ht="21.75" customHeight="1" x14ac:dyDescent="0.25">
      <c r="A15" s="21">
        <v>11</v>
      </c>
      <c r="B15" s="18" t="s">
        <v>1</v>
      </c>
      <c r="C15" s="12"/>
      <c r="D15" s="12"/>
      <c r="E15" s="12">
        <v>9</v>
      </c>
      <c r="F15" s="12"/>
      <c r="G15" s="24"/>
      <c r="H15" s="24"/>
      <c r="I15" s="12">
        <v>16</v>
      </c>
      <c r="J15" s="12"/>
      <c r="K15" s="12"/>
      <c r="L15" s="12"/>
      <c r="M15" s="12"/>
      <c r="N15" s="12"/>
      <c r="O15" s="12"/>
      <c r="P15" s="24"/>
      <c r="Q15" s="12"/>
      <c r="R15" s="12"/>
      <c r="S15" s="12"/>
      <c r="T15" s="12"/>
      <c r="U15" s="12"/>
      <c r="V15" s="12"/>
      <c r="W15" s="12">
        <v>9</v>
      </c>
      <c r="X15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15" s="9">
        <f>SUM(Table26345[[#This Row],[60m 1.]:[4x200m]])</f>
        <v>34</v>
      </c>
    </row>
    <row r="16" spans="1:25" ht="21.75" customHeight="1" x14ac:dyDescent="0.25">
      <c r="A16" s="21">
        <v>12</v>
      </c>
      <c r="B16" s="14" t="s">
        <v>41</v>
      </c>
      <c r="C16" s="12"/>
      <c r="D16" s="12"/>
      <c r="E16" s="12">
        <v>6</v>
      </c>
      <c r="F16" s="12"/>
      <c r="G16" s="24"/>
      <c r="H16" s="24"/>
      <c r="I16" s="12"/>
      <c r="J16" s="12"/>
      <c r="K16" s="12"/>
      <c r="L16" s="12"/>
      <c r="M16" s="12"/>
      <c r="N16" s="12"/>
      <c r="O16" s="12"/>
      <c r="P16" s="12"/>
      <c r="Q16" s="12">
        <v>14</v>
      </c>
      <c r="R16" s="12"/>
      <c r="S16" s="12"/>
      <c r="T16" s="12"/>
      <c r="U16" s="12">
        <v>14</v>
      </c>
      <c r="V16" s="12"/>
      <c r="W16" s="12"/>
      <c r="X16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16" s="9">
        <f>SUM(Table26345[[#This Row],[60m 1.]:[4x200m]])</f>
        <v>34</v>
      </c>
    </row>
    <row r="17" spans="1:25" ht="21.75" customHeight="1" x14ac:dyDescent="0.25">
      <c r="A17" s="21">
        <v>13</v>
      </c>
      <c r="B17" s="14" t="s">
        <v>26</v>
      </c>
      <c r="C17" s="12"/>
      <c r="D17" s="12"/>
      <c r="E17" s="12"/>
      <c r="F17" s="12"/>
      <c r="G17" s="24"/>
      <c r="H17" s="24"/>
      <c r="I17" s="12"/>
      <c r="J17" s="12"/>
      <c r="K17" s="12"/>
      <c r="L17" s="12"/>
      <c r="M17" s="12"/>
      <c r="N17" s="12"/>
      <c r="O17" s="12"/>
      <c r="P17" s="12"/>
      <c r="Q17" s="12">
        <v>16</v>
      </c>
      <c r="R17" s="12"/>
      <c r="S17" s="12">
        <v>16</v>
      </c>
      <c r="T17" s="12"/>
      <c r="U17" s="12"/>
      <c r="V17" s="12"/>
      <c r="W17" s="12"/>
      <c r="X17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17" s="9">
        <f>SUM(Table26345[[#This Row],[60m 1.]:[4x200m]])</f>
        <v>32</v>
      </c>
    </row>
    <row r="18" spans="1:25" ht="21.75" customHeight="1" x14ac:dyDescent="0.25">
      <c r="A18" s="21">
        <v>14</v>
      </c>
      <c r="B18" s="28" t="s">
        <v>68</v>
      </c>
      <c r="C18" s="12"/>
      <c r="D18" s="12"/>
      <c r="E18" s="12"/>
      <c r="F18" s="12"/>
      <c r="G18" s="24"/>
      <c r="H18" s="24"/>
      <c r="I18" s="12">
        <v>13</v>
      </c>
      <c r="J18" s="12"/>
      <c r="K18" s="12"/>
      <c r="L18" s="12"/>
      <c r="M18" s="12">
        <v>6</v>
      </c>
      <c r="N18" s="12"/>
      <c r="O18" s="12"/>
      <c r="P18" s="12"/>
      <c r="Q18" s="12"/>
      <c r="R18" s="12"/>
      <c r="S18" s="12"/>
      <c r="T18" s="12"/>
      <c r="U18" s="12">
        <v>7</v>
      </c>
      <c r="V18" s="12"/>
      <c r="W18" s="12"/>
      <c r="X18" s="27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18" s="27">
        <f>SUM(Table26345[[#This Row],[60m 1.]:[4x200m]])</f>
        <v>26</v>
      </c>
    </row>
    <row r="19" spans="1:25" ht="21.75" customHeight="1" x14ac:dyDescent="0.25">
      <c r="A19" s="21">
        <v>15</v>
      </c>
      <c r="B19" s="8" t="s">
        <v>6</v>
      </c>
      <c r="C19" s="12">
        <v>5</v>
      </c>
      <c r="D19" s="12"/>
      <c r="E19" s="12"/>
      <c r="F19" s="12"/>
      <c r="G19" s="24"/>
      <c r="H19" s="24"/>
      <c r="I19" s="12"/>
      <c r="J19" s="12"/>
      <c r="K19" s="12"/>
      <c r="L19" s="12"/>
      <c r="M19" s="12">
        <v>5</v>
      </c>
      <c r="N19" s="12"/>
      <c r="O19" s="12">
        <v>10</v>
      </c>
      <c r="P19" s="12"/>
      <c r="Q19" s="12"/>
      <c r="R19" s="12"/>
      <c r="S19" s="12"/>
      <c r="T19" s="12"/>
      <c r="U19" s="12"/>
      <c r="V19" s="12"/>
      <c r="W19" s="12"/>
      <c r="X19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19" s="9">
        <f>SUM(Table26345[[#This Row],[60m 1.]:[4x200m]])</f>
        <v>20</v>
      </c>
    </row>
    <row r="20" spans="1:25" ht="21.75" customHeight="1" x14ac:dyDescent="0.25">
      <c r="A20" s="21">
        <v>16</v>
      </c>
      <c r="B20" s="14" t="s">
        <v>38</v>
      </c>
      <c r="C20" s="22"/>
      <c r="D20" s="22"/>
      <c r="E20" s="22"/>
      <c r="F20" s="22"/>
      <c r="G20" s="24"/>
      <c r="H20" s="24"/>
      <c r="I20" s="22">
        <v>10</v>
      </c>
      <c r="J20" s="22">
        <v>9</v>
      </c>
      <c r="K20" s="22"/>
      <c r="L20" s="22"/>
      <c r="M20" s="22"/>
      <c r="N20" s="22"/>
      <c r="O20" s="12"/>
      <c r="P20" s="12"/>
      <c r="Q20" s="22"/>
      <c r="R20" s="22"/>
      <c r="S20" s="22"/>
      <c r="T20" s="22"/>
      <c r="U20" s="22"/>
      <c r="V20" s="22"/>
      <c r="W20" s="22"/>
      <c r="X20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20" s="9">
        <f>SUM(Table26345[[#This Row],[60m 1.]:[4x200m]])</f>
        <v>19</v>
      </c>
    </row>
    <row r="21" spans="1:25" ht="21.75" customHeight="1" x14ac:dyDescent="0.25">
      <c r="A21" s="21">
        <v>17</v>
      </c>
      <c r="B21" s="28" t="s">
        <v>72</v>
      </c>
      <c r="C21" s="12"/>
      <c r="D21" s="12"/>
      <c r="E21" s="12"/>
      <c r="F21" s="12"/>
      <c r="G21" s="24"/>
      <c r="H21" s="24"/>
      <c r="I21" s="12"/>
      <c r="J21" s="12"/>
      <c r="K21" s="12"/>
      <c r="L21" s="12"/>
      <c r="M21" s="12">
        <v>12</v>
      </c>
      <c r="N21" s="12"/>
      <c r="O21" s="12"/>
      <c r="P21" s="12"/>
      <c r="Q21" s="12">
        <v>6</v>
      </c>
      <c r="R21" s="12"/>
      <c r="S21" s="12"/>
      <c r="T21" s="12"/>
      <c r="U21" s="12"/>
      <c r="V21" s="12"/>
      <c r="W21" s="12"/>
      <c r="X21" s="27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21" s="27">
        <f>SUM(Table26345[[#This Row],[60m 1.]:[4x200m]])</f>
        <v>18</v>
      </c>
    </row>
    <row r="22" spans="1:25" ht="21.75" customHeight="1" x14ac:dyDescent="0.25">
      <c r="A22" s="21">
        <v>18</v>
      </c>
      <c r="B22" s="26" t="s">
        <v>77</v>
      </c>
      <c r="C22" s="12"/>
      <c r="D22" s="12"/>
      <c r="E22" s="12"/>
      <c r="F22" s="12"/>
      <c r="G22" s="24"/>
      <c r="H22" s="24"/>
      <c r="I22" s="12"/>
      <c r="J22" s="12"/>
      <c r="K22" s="12"/>
      <c r="L22" s="12"/>
      <c r="M22" s="12"/>
      <c r="N22" s="12"/>
      <c r="O22" s="12">
        <v>16</v>
      </c>
      <c r="P22" s="12"/>
      <c r="Q22" s="12"/>
      <c r="R22" s="12"/>
      <c r="S22" s="12"/>
      <c r="T22" s="12"/>
      <c r="U22" s="12"/>
      <c r="V22" s="12"/>
      <c r="W22" s="12"/>
      <c r="X22" s="27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22" s="27">
        <f>SUM(Table26345[[#This Row],[60m 1.]:[4x200m]])</f>
        <v>16</v>
      </c>
    </row>
    <row r="23" spans="1:25" ht="21.75" customHeight="1" x14ac:dyDescent="0.25">
      <c r="A23" s="21">
        <v>19</v>
      </c>
      <c r="B23" s="14" t="s">
        <v>71</v>
      </c>
      <c r="C23" s="12"/>
      <c r="D23" s="12"/>
      <c r="E23" s="12"/>
      <c r="F23" s="12"/>
      <c r="G23" s="24"/>
      <c r="H23" s="24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>
        <v>12</v>
      </c>
      <c r="T23" s="12"/>
      <c r="U23" s="12"/>
      <c r="V23" s="12"/>
      <c r="W23" s="12"/>
      <c r="X23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23" s="9">
        <f>SUM(Table26345[[#This Row],[60m 1.]:[4x200m]])</f>
        <v>12</v>
      </c>
    </row>
    <row r="24" spans="1:25" ht="21.75" customHeight="1" x14ac:dyDescent="0.25">
      <c r="A24" s="21">
        <v>20</v>
      </c>
      <c r="B24" s="8" t="s">
        <v>28</v>
      </c>
      <c r="C24" s="12"/>
      <c r="D24" s="12"/>
      <c r="E24" s="12"/>
      <c r="F24" s="12"/>
      <c r="G24" s="24"/>
      <c r="H24" s="24"/>
      <c r="I24" s="12">
        <v>12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24" s="9">
        <f>SUM(Table26345[[#This Row],[60m 1.]:[4x200m]])</f>
        <v>12</v>
      </c>
    </row>
    <row r="25" spans="1:25" ht="21.75" customHeight="1" x14ac:dyDescent="0.25">
      <c r="A25" s="21">
        <v>21</v>
      </c>
      <c r="B25" s="8" t="s">
        <v>46</v>
      </c>
      <c r="C25" s="12"/>
      <c r="D25" s="12"/>
      <c r="E25" s="12"/>
      <c r="F25" s="12"/>
      <c r="G25" s="24"/>
      <c r="H25" s="24"/>
      <c r="I25" s="12"/>
      <c r="J25" s="12"/>
      <c r="K25" s="12"/>
      <c r="L25" s="12"/>
      <c r="M25" s="12">
        <v>9</v>
      </c>
      <c r="N25" s="12"/>
      <c r="O25" s="12"/>
      <c r="P25" s="12"/>
      <c r="Q25" s="12">
        <v>3</v>
      </c>
      <c r="R25" s="12"/>
      <c r="S25" s="12"/>
      <c r="T25" s="12"/>
      <c r="U25" s="12"/>
      <c r="V25" s="12"/>
      <c r="W25" s="12"/>
      <c r="X25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25" s="9">
        <f>SUM(Table26345[[#This Row],[60m 1.]:[4x200m]])</f>
        <v>12</v>
      </c>
    </row>
    <row r="26" spans="1:25" ht="21.75" customHeight="1" x14ac:dyDescent="0.25">
      <c r="A26" s="21">
        <v>22</v>
      </c>
      <c r="B26" s="8" t="s">
        <v>10</v>
      </c>
      <c r="C26" s="12"/>
      <c r="D26" s="12"/>
      <c r="E26" s="12"/>
      <c r="F26" s="12"/>
      <c r="G26" s="24"/>
      <c r="H26" s="24"/>
      <c r="I26" s="12"/>
      <c r="J26" s="12"/>
      <c r="K26" s="12"/>
      <c r="L26" s="12"/>
      <c r="M26" s="12"/>
      <c r="N26" s="12"/>
      <c r="O26" s="12"/>
      <c r="P26" s="12"/>
      <c r="Q26" s="12">
        <v>11</v>
      </c>
      <c r="R26" s="12"/>
      <c r="S26" s="12"/>
      <c r="T26" s="12"/>
      <c r="U26" s="12"/>
      <c r="V26" s="12"/>
      <c r="W26" s="12"/>
      <c r="X26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26" s="9">
        <f>SUM(Table26345[[#This Row],[60m 1.]:[4x200m]])</f>
        <v>11</v>
      </c>
    </row>
    <row r="27" spans="1:25" ht="21.75" customHeight="1" x14ac:dyDescent="0.25">
      <c r="A27" s="21">
        <v>23</v>
      </c>
      <c r="B27" s="14" t="s">
        <v>25</v>
      </c>
      <c r="C27" s="12"/>
      <c r="D27" s="12"/>
      <c r="E27" s="12"/>
      <c r="F27" s="12"/>
      <c r="G27" s="24"/>
      <c r="H27" s="24"/>
      <c r="I27" s="12"/>
      <c r="J27" s="12"/>
      <c r="K27" s="12"/>
      <c r="L27" s="12"/>
      <c r="M27" s="12">
        <v>8</v>
      </c>
      <c r="N27" s="12">
        <v>2</v>
      </c>
      <c r="O27" s="12"/>
      <c r="P27" s="12"/>
      <c r="Q27" s="12"/>
      <c r="R27" s="12"/>
      <c r="S27" s="12"/>
      <c r="T27" s="12"/>
      <c r="U27" s="12"/>
      <c r="V27" s="12"/>
      <c r="W27" s="12"/>
      <c r="X27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27" s="9">
        <f>SUM(Table26345[[#This Row],[60m 1.]:[4x200m]])</f>
        <v>10</v>
      </c>
    </row>
    <row r="28" spans="1:25" ht="21.75" customHeight="1" x14ac:dyDescent="0.25">
      <c r="A28" s="21">
        <v>24</v>
      </c>
      <c r="B28" s="14" t="s">
        <v>27</v>
      </c>
      <c r="C28" s="22"/>
      <c r="D28" s="22"/>
      <c r="E28" s="22"/>
      <c r="F28" s="22"/>
      <c r="G28" s="24"/>
      <c r="H28" s="24"/>
      <c r="I28" s="22"/>
      <c r="J28" s="22"/>
      <c r="K28" s="22"/>
      <c r="L28" s="22"/>
      <c r="M28" s="22">
        <v>4</v>
      </c>
      <c r="N28" s="22"/>
      <c r="O28" s="12"/>
      <c r="P28" s="12"/>
      <c r="Q28" s="22"/>
      <c r="R28" s="22"/>
      <c r="S28" s="22"/>
      <c r="T28" s="22"/>
      <c r="U28" s="22"/>
      <c r="V28" s="22"/>
      <c r="W28" s="22"/>
      <c r="X28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28" s="9">
        <f>SUM(Table26345[[#This Row],[60m 1.]:[4x200m]])</f>
        <v>4</v>
      </c>
    </row>
    <row r="29" spans="1:25" ht="21.75" customHeight="1" x14ac:dyDescent="0.25">
      <c r="A29" s="21">
        <v>25</v>
      </c>
      <c r="B29" s="14" t="s">
        <v>34</v>
      </c>
      <c r="C29" s="12"/>
      <c r="D29" s="12"/>
      <c r="E29" s="12"/>
      <c r="F29" s="12"/>
      <c r="G29" s="24">
        <v>4</v>
      </c>
      <c r="H29" s="24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29" s="9">
        <f>SUM(Table26345[[#This Row],[60m 1.]:[4x200m]])</f>
        <v>4</v>
      </c>
    </row>
    <row r="30" spans="1:25" ht="21.75" customHeight="1" x14ac:dyDescent="0.25">
      <c r="A30" s="21">
        <v>26</v>
      </c>
      <c r="B30" s="8" t="s">
        <v>8</v>
      </c>
      <c r="C30" s="12"/>
      <c r="D30" s="12"/>
      <c r="E30" s="12"/>
      <c r="F30" s="12"/>
      <c r="G30" s="24"/>
      <c r="H30" s="24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30" s="9">
        <f>SUM(Table26345[[#This Row],[60m 1.]:[4x200m]])</f>
        <v>0</v>
      </c>
    </row>
    <row r="31" spans="1:25" ht="21.75" customHeight="1" x14ac:dyDescent="0.25">
      <c r="A31" s="21">
        <v>27</v>
      </c>
      <c r="B31" s="14" t="s">
        <v>45</v>
      </c>
      <c r="C31" s="12"/>
      <c r="D31" s="12"/>
      <c r="E31" s="12"/>
      <c r="F31" s="12"/>
      <c r="G31" s="24"/>
      <c r="H31" s="24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31" s="9">
        <f>SUM(Table26345[[#This Row],[60m 1.]:[4x200m]])</f>
        <v>0</v>
      </c>
    </row>
    <row r="32" spans="1:25" ht="21.75" customHeight="1" x14ac:dyDescent="0.25">
      <c r="A32" s="21">
        <v>28</v>
      </c>
      <c r="B32" s="18" t="s">
        <v>3</v>
      </c>
      <c r="C32" s="12"/>
      <c r="D32" s="12"/>
      <c r="E32" s="12"/>
      <c r="F32" s="12"/>
      <c r="G32" s="24"/>
      <c r="H32" s="2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32" s="9">
        <f>SUM(Table26345[[#This Row],[60m 1.]:[4x200m]])</f>
        <v>0</v>
      </c>
    </row>
    <row r="33" spans="1:25" s="25" customFormat="1" ht="18.75" x14ac:dyDescent="0.25">
      <c r="A33" s="21">
        <v>29</v>
      </c>
      <c r="B33" s="8" t="s">
        <v>43</v>
      </c>
      <c r="C33" s="12"/>
      <c r="D33" s="12"/>
      <c r="E33" s="12"/>
      <c r="F33" s="12"/>
      <c r="G33" s="24"/>
      <c r="H33" s="2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33" s="9">
        <f>SUM(Table26345[[#This Row],[60m 1.]:[4x200m]])</f>
        <v>0</v>
      </c>
    </row>
    <row r="34" spans="1:25" s="25" customFormat="1" ht="18.75" x14ac:dyDescent="0.25">
      <c r="A34" s="21">
        <v>30</v>
      </c>
      <c r="B34" s="8" t="s">
        <v>44</v>
      </c>
      <c r="C34" s="12"/>
      <c r="D34" s="12"/>
      <c r="E34" s="12"/>
      <c r="F34" s="12"/>
      <c r="G34" s="24"/>
      <c r="H34" s="24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34" s="9">
        <f>SUM(Table26345[[#This Row],[60m 1.]:[4x200m]])</f>
        <v>0</v>
      </c>
    </row>
    <row r="35" spans="1:25" s="25" customFormat="1" ht="18.75" x14ac:dyDescent="0.25">
      <c r="A35" s="30"/>
      <c r="B35" s="14" t="s">
        <v>50</v>
      </c>
      <c r="C35" s="12"/>
      <c r="D35" s="12"/>
      <c r="E35" s="12"/>
      <c r="F35" s="12"/>
      <c r="G35" s="24"/>
      <c r="H35" s="24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35" s="9">
        <f>SUM(Table26345[[#This Row],[60m 1.]:[4x200m]])</f>
        <v>0</v>
      </c>
    </row>
    <row r="36" spans="1:25" s="25" customFormat="1" ht="18.75" x14ac:dyDescent="0.25">
      <c r="A36" s="30"/>
      <c r="B36" s="8" t="s">
        <v>11</v>
      </c>
      <c r="C36" s="12"/>
      <c r="D36" s="12"/>
      <c r="E36" s="12"/>
      <c r="F36" s="12"/>
      <c r="G36" s="24"/>
      <c r="H36" s="24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9" t="e">
        <f>LARGE(Table26345[[#This Row],[60m 1.]:[kuulitõuge 2.]],1)+LARGE(Table26345[[#This Row],[60m 1.]:[kuulitõuge 2.]],2)+LARGE(Table26345[[#This Row],[60m 1.]:[kuulitõuge 2.]],3)+LARGE(Table26345[[#This Row],[60m 1.]:[kuulitõuge 2.]],4)+LARGE(Table26345[[#This Row],[60m 1.]:[kuulitõuge 2.]],5)+LARGE(Table26345[[#This Row],[60m 1.]:[kuulitõuge 2.]],6)+LARGE(Table26345[[#This Row],[60m 1.]:[kuulitõuge 2.]],7)+LARGE(Table26345[[#This Row],[60m 1.]:[kuulitõuge 2.]],8)+LARGE(Table26345[[#This Row],[60m 1.]:[kuulitõuge 2.]],9)+LARGE(Table26345[[#This Row],[60m 1.]:[kuulitõuge 2.]],10)+Table26345[[#This Row],[4x200m]]</f>
        <v>#NUM!</v>
      </c>
      <c r="Y36" s="9">
        <f>SUM(Table26345[[#This Row],[60m 1.]:[4x200m]])</f>
        <v>0</v>
      </c>
    </row>
    <row r="37" spans="1:25" s="25" customFormat="1" ht="18.75" x14ac:dyDescent="0.25">
      <c r="A37" s="30"/>
      <c r="B37" s="26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s="25" customFormat="1" x14ac:dyDescent="0.25">
      <c r="A38" s="29"/>
    </row>
    <row r="39" spans="1:25" s="25" customFormat="1" x14ac:dyDescent="0.25">
      <c r="A39" s="29"/>
    </row>
  </sheetData>
  <mergeCells count="1">
    <mergeCell ref="A3:W3"/>
  </mergeCells>
  <pageMargins left="0.7" right="0.7" top="0.75" bottom="0.75" header="0.3" footer="0.3"/>
  <pageSetup paperSize="9" scale="57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Mehed</vt:lpstr>
      <vt:lpstr>Naised</vt:lpstr>
      <vt:lpstr>Poisid</vt:lpstr>
      <vt:lpstr>Tüdrukud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Margus Randaru</dc:creator>
  <cp:lastModifiedBy>Margus Randaru</cp:lastModifiedBy>
  <cp:lastPrinted>2022-01-30T16:51:12Z</cp:lastPrinted>
  <dcterms:created xsi:type="dcterms:W3CDTF">2011-02-20T06:06:42Z</dcterms:created>
  <dcterms:modified xsi:type="dcterms:W3CDTF">2022-01-30T16:51:54Z</dcterms:modified>
</cp:coreProperties>
</file>